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zakazky_rozpracovane\13 1357_1_ÚV KNĚŽPOLE-DZS\PROJEKT_DZS_08_2024\D. DOKUMENTACE OBJEKTŮ A TECH. ZAŘÍZENÍ\D.2 DOKUMENTACE TECH. ZAŘÍZENÍ\D.2.2 ELEKTRO-TECHNICKÁ ČÁST\D.2.2.2_PS 09 MOTORICKÁ INSTALACE\"/>
    </mc:Choice>
  </mc:AlternateContent>
  <xr:revisionPtr revIDLastSave="0" documentId="13_ncr:1_{315E2CB7-8630-45B2-A9FF-1E56AB3C4BCE}" xr6:coauthVersionLast="47" xr6:coauthVersionMax="47" xr10:uidLastSave="{00000000-0000-0000-0000-000000000000}"/>
  <bookViews>
    <workbookView xWindow="-26850" yWindow="135" windowWidth="18645" windowHeight="16065" xr2:uid="{4749647C-04F0-48E8-98B5-674649A855D6}"/>
  </bookViews>
  <sheets>
    <sheet name="ÚV Kněžpole Motorická instalace" sheetId="1" r:id="rId1"/>
  </sheets>
  <definedNames>
    <definedName name="_xlnm.Print_Titles" localSheetId="0">'ÚV Kněžpole Motorická instalace'!$1:$1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0" i="1" l="1"/>
  <c r="H79" i="1"/>
  <c r="H78" i="1"/>
  <c r="H77" i="1"/>
  <c r="H76" i="1"/>
  <c r="H75" i="1"/>
  <c r="H74" i="1"/>
  <c r="H71" i="1"/>
  <c r="H72" i="1"/>
  <c r="H70" i="1"/>
  <c r="H69" i="1"/>
  <c r="H64" i="1"/>
  <c r="H63" i="1"/>
  <c r="H62" i="1"/>
  <c r="H61" i="1"/>
  <c r="H60" i="1"/>
  <c r="H59" i="1"/>
  <c r="H58" i="1"/>
  <c r="H67" i="1"/>
  <c r="H66" i="1"/>
  <c r="H65" i="1"/>
  <c r="H56" i="1"/>
  <c r="H57" i="1"/>
  <c r="H55" i="1"/>
  <c r="H54" i="1"/>
  <c r="H53" i="1"/>
  <c r="H52" i="1"/>
  <c r="H51" i="1"/>
  <c r="H32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1" i="1"/>
  <c r="H30" i="1"/>
  <c r="H29" i="1"/>
  <c r="H27" i="1" l="1"/>
  <c r="H26" i="1" l="1"/>
  <c r="H25" i="1"/>
  <c r="H24" i="1"/>
  <c r="H23" i="1"/>
  <c r="H22" i="1"/>
  <c r="H21" i="1"/>
  <c r="H15" i="1"/>
  <c r="H20" i="1"/>
  <c r="H19" i="1"/>
  <c r="H18" i="1"/>
  <c r="H17" i="1"/>
  <c r="H16" i="1"/>
  <c r="H14" i="1"/>
  <c r="H13" i="1"/>
  <c r="H12" i="1"/>
  <c r="H11" i="1"/>
  <c r="H10" i="1"/>
  <c r="H9" i="1"/>
  <c r="H6" i="1"/>
  <c r="H4" i="1"/>
  <c r="H3" i="1"/>
  <c r="H88" i="1" l="1"/>
  <c r="H82" i="1"/>
  <c r="H81" i="1"/>
  <c r="H73" i="1"/>
  <c r="H5" i="1"/>
  <c r="H7" i="1"/>
  <c r="H28" i="1"/>
  <c r="H8" i="1"/>
  <c r="H98" i="1"/>
  <c r="H97" i="1"/>
  <c r="H96" i="1"/>
  <c r="H95" i="1"/>
  <c r="H94" i="1"/>
  <c r="H93" i="1"/>
  <c r="H92" i="1"/>
  <c r="H91" i="1"/>
  <c r="H90" i="1"/>
  <c r="H89" i="1"/>
  <c r="H87" i="1"/>
  <c r="H86" i="1"/>
  <c r="H85" i="1"/>
  <c r="H84" i="1"/>
  <c r="H83" i="1"/>
  <c r="H2" i="1"/>
  <c r="H99" i="1" l="1"/>
</calcChain>
</file>

<file path=xl/sharedStrings.xml><?xml version="1.0" encoding="utf-8"?>
<sst xmlns="http://schemas.openxmlformats.org/spreadsheetml/2006/main" count="208" uniqueCount="99">
  <si>
    <t>Poř. číslo</t>
  </si>
  <si>
    <t>Položka</t>
  </si>
  <si>
    <t>Popis</t>
  </si>
  <si>
    <t>Typ a výrobce</t>
  </si>
  <si>
    <t>Jednotka</t>
  </si>
  <si>
    <t>Množství</t>
  </si>
  <si>
    <t>Jedn. cena (Kč)</t>
  </si>
  <si>
    <t>Celk. cena (Kč)</t>
  </si>
  <si>
    <t>komplet</t>
  </si>
  <si>
    <t>Kompletační příslušenství sestavy skříně</t>
  </si>
  <si>
    <t>soupr.</t>
  </si>
  <si>
    <t>ks</t>
  </si>
  <si>
    <t>Polohový spínač koncový, 250V/6A</t>
  </si>
  <si>
    <t>Svitidlo osvětlení skříně 20W</t>
  </si>
  <si>
    <t>Termostat - spínač chlazení rozváděče 0+60°C</t>
  </si>
  <si>
    <t>sada</t>
  </si>
  <si>
    <t>Kabel CMFM 2x1</t>
  </si>
  <si>
    <t>m</t>
  </si>
  <si>
    <t>Kabel  CYKY-J 3x1,5</t>
  </si>
  <si>
    <t>Kabel  JYTY 7x1</t>
  </si>
  <si>
    <t>Vodič  CYY Zž 6</t>
  </si>
  <si>
    <t>Vodič  CYY Zž 16</t>
  </si>
  <si>
    <t>Ekvipotenciální svorkovnice s krytem</t>
  </si>
  <si>
    <t>Materiál</t>
  </si>
  <si>
    <t>Krabice rozbočovací do vlhka, vč. Svorek a vývodek IP65</t>
  </si>
  <si>
    <t>Trubka  elektroinstalační poddajná z PP,  Ø40</t>
  </si>
  <si>
    <t>Trubka  elektroinstalační poddajná z PP,  Ø50</t>
  </si>
  <si>
    <t>Trubka  elektroinstalační poddajná z PP,  Ø16</t>
  </si>
  <si>
    <t>Ocel konstrukční všeobecná nerez, držáky, podpěry a pomocné upevňovací a montážní prvky</t>
  </si>
  <si>
    <t>kg</t>
  </si>
  <si>
    <t>pomocný materiál</t>
  </si>
  <si>
    <t>Práce</t>
  </si>
  <si>
    <t>demontáž stávajících zařízení a rozvodů motorické instalace</t>
  </si>
  <si>
    <t>montáž  zařízení uvedených v odst. "Dodávky"</t>
  </si>
  <si>
    <t>montáž  zařízení uvedených v odst. "Materiál"</t>
  </si>
  <si>
    <t>revize výchozí</t>
  </si>
  <si>
    <t>hod</t>
  </si>
  <si>
    <r>
      <t xml:space="preserve">Měnič kmitočtu pro spouštění a regulaci asynchronního motoru čerpadla, </t>
    </r>
    <r>
      <rPr>
        <sz val="8"/>
        <rFont val="Arial"/>
        <family val="2"/>
      </rPr>
      <t>kvadratický zátěžný moment, určeno pro aplikace ve vodním hospodářství, jmenovitý výkon motoru: 30 kW, jmenovitý výstupní proud při 3 x 380-440 VAC: 54A, přetížitelnost (60 s): 120% jmenovitého proudu, jmenovité napájecí napětí: 3 x 380 - 480 VAC +/- 10%, skříň: Kniha;krytí: IP 20, RFI filtr dle EN 61 800-3, kategorie C2/C1, LCP: s grafickým displejem LCP 102 – čeština s přídavným lakováním plošných spojů</t>
    </r>
  </si>
  <si>
    <r>
      <t xml:space="preserve">Měnič kmitočtu pro spouštění a regulaci asynchronního motoru čerpadla, </t>
    </r>
    <r>
      <rPr>
        <sz val="8"/>
        <rFont val="Arial"/>
        <family val="2"/>
      </rPr>
      <t>kvadratický zátěžný moment, určeno pro aplikace ve vodním hospodářství, jmenovitý výkon motoru: 15 kW, jmenovitý výstupní proud při 3 x 380-440 VAC: 32A, přetížitelnost (60 s): 120% jmenovitého proudu, jmenovité napájecí napětí: 3 x 380 - 480 VAC +/- 10%, skříň: Kniha;krytí: IP 20, RFI filtr dle EN 61 800-3, kategorie C2/C1, LCP: s grafickým displejem LCP 102 – čeština s přídavným lakováním plošných spojů</t>
    </r>
  </si>
  <si>
    <t>Jistič  vzduchový 1P/4A,C, 15kA</t>
  </si>
  <si>
    <t>Jistič  vzduchový 1P/6A,C, 15kA</t>
  </si>
  <si>
    <t>Relé pomocné 4P/5A, s indikaci sepnutí, typovací tlačítko, ovládací napětí 230VAC + patice</t>
  </si>
  <si>
    <t>Přepínač pomocných obvodů 230V/3A, 2 polohy spínací + poloha vypnuto, 2 spínací kontakty, ovládač otočný IP54</t>
  </si>
  <si>
    <t>Tlačítkový ovládač stiskací, včetně spínacích kontaktů a uchycení na lištu DIN</t>
  </si>
  <si>
    <t>Signálnálka "LED" IP54, 230V AC, žlutá</t>
  </si>
  <si>
    <r>
      <t>Svorka řadová, vč. příslušenství pro vodiče do 2,5 mm</t>
    </r>
    <r>
      <rPr>
        <vertAlign val="superscript"/>
        <sz val="8"/>
        <rFont val="Arial CE"/>
        <charset val="238"/>
      </rPr>
      <t>2</t>
    </r>
  </si>
  <si>
    <r>
      <t>Svorka řadová, vč. příslušenství pro vodiče do 4 mm</t>
    </r>
    <r>
      <rPr>
        <vertAlign val="superscript"/>
        <sz val="8"/>
        <rFont val="Arial CE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</si>
  <si>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>Svorka řadová, vč. příslušenství pro vodiče do 6 mm</t>
    </r>
    <r>
      <rPr>
        <vertAlign val="superscript"/>
        <sz val="8"/>
        <rFont val="Arial CE"/>
        <charset val="238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</si>
  <si>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t>Ucpávková kabelová vývodka IP43, M20</t>
  </si>
  <si>
    <t xml:space="preserve">Ucpávková kabelová vývodka IP43, M25 </t>
  </si>
  <si>
    <t>Ucpávková kabelová vývodka IP43, M40</t>
  </si>
  <si>
    <t>Záložní zdroj UPS on-line 230VAC/230VAC 1200VA</t>
  </si>
  <si>
    <t>Svodič přepětí B+C, 4P, 275V, impuls 7kA-10/350, 25kA-8/20, max.60kA, s dálkovou signalizací</t>
  </si>
  <si>
    <t>Ucpávková kabelová vývodka IP43, M63</t>
  </si>
  <si>
    <t>Datový kabel průmyslové provedení profibus 1x2x0,64</t>
  </si>
  <si>
    <t>Kabelový nerezový drátový žlab 60x300, včetně tvarovek, montážního a upevňovacího příslušenství</t>
  </si>
  <si>
    <t>Kabel CYKY-J 5x2,5</t>
  </si>
  <si>
    <t>Kabel CYKY-J 5x4</t>
  </si>
  <si>
    <t>Oživení čerpadel a individuální zkoušky dílčích technologických celků</t>
  </si>
  <si>
    <t>PS09 Motorická instalace - Celkem</t>
  </si>
  <si>
    <t>RH1</t>
  </si>
  <si>
    <t>Rozváděč, kovová skříň v rozvodně NN. Tech údaje doplnění a vystrojení viz příloha D.2.2.2.5</t>
  </si>
  <si>
    <t>Řadový pojistkový odpínač, 3P, velikost 1 do 250A, včetně nožových pojistkových vložek 160A</t>
  </si>
  <si>
    <r>
      <t>Svorky, řadová svorkovnice s pojistkou a LED signalizací 24V do 4 mm</t>
    </r>
    <r>
      <rPr>
        <vertAlign val="superscript"/>
        <sz val="8"/>
        <rFont val="Arial CE"/>
        <family val="2"/>
        <charset val="238"/>
      </rPr>
      <t>2</t>
    </r>
  </si>
  <si>
    <t>Rozváděč, kovová skříň sestava 4 pole v rozvodně aerace a flokulace. Doplnění a vystrojení viz příloha D.2.2.2.4</t>
  </si>
  <si>
    <t>Odpínač válcových pojistek 3P, velikost 14x51, včetně válcových pojistkových vložek do 25A</t>
  </si>
  <si>
    <r>
      <t>Ventilátor chlazení skříně 230V/155W, 850m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family val="2"/>
        <charset val="238"/>
      </rPr>
      <t>/hod, IP54</t>
    </r>
  </si>
  <si>
    <t>Mřížka odvětrávací 300x300 mm, IP54</t>
  </si>
  <si>
    <r>
      <t xml:space="preserve">Měnič kmitočtu pro spouštění aregulaci asynchronního motoru ventilátoru, </t>
    </r>
    <r>
      <rPr>
        <sz val="8"/>
        <rFont val="Arial"/>
        <family val="2"/>
      </rPr>
      <t>kvadratický zátěžný moment, určeno pro aplikace ve vodním hospodářství, jmenovitý výkon motoru: 7,5 kW, jmenovitý výstupní proud při 3 x 380-440 VAC: 16A, přetížitelnost (60 s): 120% jmenovitého proudu, jmenovité napájecí napětí: 3 x 380 - 480 VAC +/- 10%, skříň: Kniha;krytí: IP 20, RFI filtr dle EN 61 800-3, kategorie C2/C1, LCP: s grafickým displejem LCP 102 – čeština s přídavným lakováním plošných spojů</t>
    </r>
  </si>
  <si>
    <t xml:space="preserve">Ovládací panel měniče pro vzdálenou montáž do samostatného zapouzdření IP65 + datový kabel a koncovky do 5m. </t>
  </si>
  <si>
    <t>Síťová tlumivka k omezení negativních vlivů frekvenčních měničů na napájecí síť.  3x400V, 50Hz, 1,8mH / 16A</t>
  </si>
  <si>
    <t>Motorová tlumivka k  použití v pohonech s frekvenčními měniči. Zapojují se na výstup frekvenčního měniče v případě větších délek kabelů mezi měničem a regulovaným motorem. Potlačují negativní vliv kapacitní zátěže. 3x400V, 50Hz, 0,9mH / 16A</t>
  </si>
  <si>
    <t xml:space="preserve">RM1   </t>
  </si>
  <si>
    <t>Rozváděč, kovová skříň první část sestava 4 pole 800+800+1000+600, hloubka 500, výška 2000, podstavec 200. Tech. údaje a vystrojení viz příloha D.2.2.2.6</t>
  </si>
  <si>
    <t>Odpínač válcových pojistek 3P, velikost 22x58, včetně válcových pojistkových vložek do 125A</t>
  </si>
  <si>
    <t>Síťová tlumivka k omezení negativních vlivů frekvenčních měničů na napájecí síť.  3x400V, 50Hz, 0,29mH / 63A</t>
  </si>
  <si>
    <t>Motorová tlumivka k  použití v pohonech s frekvenčními měniči. Zapojují se na výstup frekvenčního měniče v případě větších délek kabelů mezi měničem a regulovaným motorem. Potlačují negativní vliv kapacitní zátěže. 3x400V, 50Hz, 0,15mH / 63A</t>
  </si>
  <si>
    <t>Síťová tlumivka k omezení negativních vlivů frekvenčních měničů na napájecí síť.  3x400V, 50Hz, 74mH / 40A</t>
  </si>
  <si>
    <t>Motorová tlumivka k  použití v pohonech s frekvenčními měniči. Zapojují se na výstup frekvenčního měniče v případě větších délek kabelů mezi měničem a regulovaným motorem. Potlačují negativní vliv kapacitní zátěže. 3x400V, 50Hz, 0,37mH / 40A</t>
  </si>
  <si>
    <t>Motorový spouštěč s tepelnou ochranou přetížení, zkratová spouštť, vypínací schopnost 15kA, 3P do 16A + pomocné kontakty</t>
  </si>
  <si>
    <t xml:space="preserve">Stykač motorový 3P/do 16A-AC3, ovládací napětí 230VAC, cívka s integrovanou ochranou  + pomocné kontakty </t>
  </si>
  <si>
    <t>Tlačítkový ovládač stiskací, včetně spínacích kontaktů a uchycení na zákrytovou desku pro místní ovládání IP65</t>
  </si>
  <si>
    <t>Tlačítkový ovládač stiskací, včetně vypínacích kontaktů a uchycení na zákrytovou desku pro místní ovládání IP65</t>
  </si>
  <si>
    <t>Elektronický spouštěč soft-start pro asynchronní elektromotor do 5kW, řízený rozběh a doběh, 3x400V/12A, integrovaný by-pas stykač, automatické sepnutí stykače by-pas,  hlášení chodu + pomocné kontakty</t>
  </si>
  <si>
    <t>Relé pomocné 4P/5A, s indikaci sepnutí, typovací tlačítko, ovládací napětí 24VAC + patice</t>
  </si>
  <si>
    <r>
      <t>Ventilátor chlazení skříně 230V/30W, 450m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family val="2"/>
        <charset val="238"/>
      </rPr>
      <t>/hod, IP54</t>
    </r>
  </si>
  <si>
    <t>RM7</t>
  </si>
  <si>
    <t>Svodič přepětí 3.stupeň, 2P, 1P+N, 230V/16A s VF filtrem proti rušení, ochranná úroveň 850V, odezva 25ns</t>
  </si>
  <si>
    <t>Rázová oddělovací tlumivka přepěťové ochrany 3. stupeň 230V/16A</t>
  </si>
  <si>
    <t>Jistič  vzduchový 1P+N/16A,C, 10kA</t>
  </si>
  <si>
    <t>Jistič  vzduchový 1P+N/6A,C, 10kA</t>
  </si>
  <si>
    <t>Jistič  vzduchový 1P+N/6A,C, 2kA</t>
  </si>
  <si>
    <t>Zdroj stabilizovaného napětí 24V DC-6A</t>
  </si>
  <si>
    <t>E-Y2Y 3x120+70</t>
  </si>
  <si>
    <t>Kabel stíněný pro pohony s frekvenčními měniči NYCWY 4x10/10</t>
  </si>
  <si>
    <t>Kabel stíněný pro pohony s frekvenčními měniči NYCWY 4x35RE/35</t>
  </si>
  <si>
    <t>Kabel stíněný pro pohony s frekvenčním měničem YSLCY-JZ 4x2,5/2,5</t>
  </si>
  <si>
    <t>Vodič  CYY Zž 70</t>
  </si>
  <si>
    <t xml:space="preserve">Relé oddělovací svorkové 1P/3A, s indikaci sepnutí, ovládací napětí, ochranná dioda 24VDC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</si>
</sst>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vertAlign val="superscript"/>
      <sz val="8"/>
      <name val="Arial CE"/>
      <family val="2"/>
      <charset val="238"/>
    </font>
    <font>
      <sz val="8"/>
      <name val="Arial"/>
      <family val="2"/>
    </font>
    <font>
      <sz val="9"/>
      <name val="Arial CE"/>
      <family val="2"/>
      <charset val="238"/>
    </font>
    <font>
      <sz val="9"/>
      <name val="Arial"/>
      <family val="2"/>
    </font>
    <font>
      <sz val="9"/>
      <name val="Arial CE"/>
      <charset val="238"/>
    </font>
    <font>
      <vertAlign val="superscript"/>
      <sz val="8"/>
      <name val="Arial CE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6" xfId="0" applyNumberFormat="1" applyFont="1" applyBorder="1"/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3" fontId="2" fillId="0" borderId="7" xfId="0" applyNumberFormat="1" applyFont="1" applyBorder="1" applyAlignment="1">
      <alignment horizontal="right" wrapText="1"/>
    </xf>
    <xf numFmtId="3" fontId="2" fillId="0" borderId="8" xfId="0" applyNumberFormat="1" applyFont="1" applyBorder="1"/>
    <xf numFmtId="0" fontId="2" fillId="0" borderId="7" xfId="0" applyFont="1" applyBorder="1" applyAlignment="1">
      <alignment horizontal="center"/>
    </xf>
    <xf numFmtId="3" fontId="2" fillId="0" borderId="7" xfId="0" applyNumberFormat="1" applyFont="1" applyBorder="1"/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0" fontId="3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7" xfId="0" applyFont="1" applyBorder="1"/>
    <xf numFmtId="0" fontId="5" fillId="0" borderId="7" xfId="0" applyFont="1" applyBorder="1" applyAlignment="1">
      <alignment horizontal="center" wrapText="1"/>
    </xf>
    <xf numFmtId="3" fontId="2" fillId="0" borderId="7" xfId="0" applyNumberFormat="1" applyFont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/>
    </xf>
    <xf numFmtId="3" fontId="2" fillId="0" borderId="10" xfId="0" applyNumberFormat="1" applyFont="1" applyBorder="1"/>
    <xf numFmtId="3" fontId="2" fillId="0" borderId="6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5" xfId="0" applyFont="1" applyBorder="1"/>
    <xf numFmtId="0" fontId="6" fillId="0" borderId="9" xfId="0" applyFont="1" applyBorder="1" applyAlignment="1">
      <alignment vertical="top" wrapText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9" xfId="0" applyNumberFormat="1" applyFont="1" applyBorder="1"/>
    <xf numFmtId="0" fontId="8" fillId="0" borderId="0" xfId="0" applyFont="1"/>
    <xf numFmtId="0" fontId="2" fillId="0" borderId="9" xfId="0" applyFont="1" applyBorder="1"/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3" fontId="2" fillId="0" borderId="2" xfId="0" applyNumberFormat="1" applyFont="1" applyBorder="1" applyProtection="1">
      <protection locked="0" hidden="1"/>
    </xf>
    <xf numFmtId="3" fontId="1" fillId="0" borderId="3" xfId="0" applyNumberFormat="1" applyFont="1" applyBorder="1"/>
    <xf numFmtId="0" fontId="0" fillId="0" borderId="0" xfId="0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  <xf numFmtId="3" fontId="2" fillId="0" borderId="11" xfId="0" applyNumberFormat="1" applyFont="1" applyBorder="1"/>
    <xf numFmtId="3" fontId="2" fillId="0" borderId="13" xfId="0" applyNumberFormat="1" applyFont="1" applyBorder="1"/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/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Normální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EB1B8-23F2-41AC-909F-11474DFD2AE8}">
  <dimension ref="A1:H99"/>
  <sheetViews>
    <sheetView tabSelected="1" zoomScale="120" zoomScaleNormal="120" workbookViewId="0">
      <selection activeCell="D12" sqref="D12"/>
    </sheetView>
  </sheetViews>
  <sheetFormatPr defaultRowHeight="15" x14ac:dyDescent="0.25"/>
  <cols>
    <col min="1" max="1" width="4.140625" style="46" bestFit="1" customWidth="1"/>
    <col min="2" max="2" width="7.7109375" bestFit="1" customWidth="1"/>
    <col min="3" max="3" width="71.85546875" customWidth="1"/>
    <col min="4" max="4" width="12.7109375" bestFit="1" customWidth="1"/>
    <col min="5" max="5" width="8.28515625" bestFit="1" customWidth="1"/>
    <col min="6" max="7" width="8.140625" bestFit="1" customWidth="1"/>
    <col min="257" max="257" width="4.140625" bestFit="1" customWidth="1"/>
    <col min="258" max="258" width="10.140625" customWidth="1"/>
    <col min="259" max="259" width="71.85546875" customWidth="1"/>
    <col min="260" max="260" width="16.7109375" bestFit="1" customWidth="1"/>
    <col min="261" max="261" width="8.28515625" bestFit="1" customWidth="1"/>
    <col min="262" max="263" width="8.140625" bestFit="1" customWidth="1"/>
    <col min="513" max="513" width="4.140625" bestFit="1" customWidth="1"/>
    <col min="514" max="514" width="10.140625" customWidth="1"/>
    <col min="515" max="515" width="71.85546875" customWidth="1"/>
    <col min="516" max="516" width="16.7109375" bestFit="1" customWidth="1"/>
    <col min="517" max="517" width="8.28515625" bestFit="1" customWidth="1"/>
    <col min="518" max="519" width="8.140625" bestFit="1" customWidth="1"/>
    <col min="769" max="769" width="4.140625" bestFit="1" customWidth="1"/>
    <col min="770" max="770" width="10.140625" customWidth="1"/>
    <col min="771" max="771" width="71.85546875" customWidth="1"/>
    <col min="772" max="772" width="16.7109375" bestFit="1" customWidth="1"/>
    <col min="773" max="773" width="8.28515625" bestFit="1" customWidth="1"/>
    <col min="774" max="775" width="8.140625" bestFit="1" customWidth="1"/>
    <col min="1025" max="1025" width="4.140625" bestFit="1" customWidth="1"/>
    <col min="1026" max="1026" width="10.140625" customWidth="1"/>
    <col min="1027" max="1027" width="71.85546875" customWidth="1"/>
    <col min="1028" max="1028" width="16.7109375" bestFit="1" customWidth="1"/>
    <col min="1029" max="1029" width="8.28515625" bestFit="1" customWidth="1"/>
    <col min="1030" max="1031" width="8.140625" bestFit="1" customWidth="1"/>
    <col min="1281" max="1281" width="4.140625" bestFit="1" customWidth="1"/>
    <col min="1282" max="1282" width="10.140625" customWidth="1"/>
    <col min="1283" max="1283" width="71.85546875" customWidth="1"/>
    <col min="1284" max="1284" width="16.7109375" bestFit="1" customWidth="1"/>
    <col min="1285" max="1285" width="8.28515625" bestFit="1" customWidth="1"/>
    <col min="1286" max="1287" width="8.140625" bestFit="1" customWidth="1"/>
    <col min="1537" max="1537" width="4.140625" bestFit="1" customWidth="1"/>
    <col min="1538" max="1538" width="10.140625" customWidth="1"/>
    <col min="1539" max="1539" width="71.85546875" customWidth="1"/>
    <col min="1540" max="1540" width="16.7109375" bestFit="1" customWidth="1"/>
    <col min="1541" max="1541" width="8.28515625" bestFit="1" customWidth="1"/>
    <col min="1542" max="1543" width="8.140625" bestFit="1" customWidth="1"/>
    <col min="1793" max="1793" width="4.140625" bestFit="1" customWidth="1"/>
    <col min="1794" max="1794" width="10.140625" customWidth="1"/>
    <col min="1795" max="1795" width="71.85546875" customWidth="1"/>
    <col min="1796" max="1796" width="16.7109375" bestFit="1" customWidth="1"/>
    <col min="1797" max="1797" width="8.28515625" bestFit="1" customWidth="1"/>
    <col min="1798" max="1799" width="8.140625" bestFit="1" customWidth="1"/>
    <col min="2049" max="2049" width="4.140625" bestFit="1" customWidth="1"/>
    <col min="2050" max="2050" width="10.140625" customWidth="1"/>
    <col min="2051" max="2051" width="71.85546875" customWidth="1"/>
    <col min="2052" max="2052" width="16.7109375" bestFit="1" customWidth="1"/>
    <col min="2053" max="2053" width="8.28515625" bestFit="1" customWidth="1"/>
    <col min="2054" max="2055" width="8.140625" bestFit="1" customWidth="1"/>
    <col min="2305" max="2305" width="4.140625" bestFit="1" customWidth="1"/>
    <col min="2306" max="2306" width="10.140625" customWidth="1"/>
    <col min="2307" max="2307" width="71.85546875" customWidth="1"/>
    <col min="2308" max="2308" width="16.7109375" bestFit="1" customWidth="1"/>
    <col min="2309" max="2309" width="8.28515625" bestFit="1" customWidth="1"/>
    <col min="2310" max="2311" width="8.140625" bestFit="1" customWidth="1"/>
    <col min="2561" max="2561" width="4.140625" bestFit="1" customWidth="1"/>
    <col min="2562" max="2562" width="10.140625" customWidth="1"/>
    <col min="2563" max="2563" width="71.85546875" customWidth="1"/>
    <col min="2564" max="2564" width="16.7109375" bestFit="1" customWidth="1"/>
    <col min="2565" max="2565" width="8.28515625" bestFit="1" customWidth="1"/>
    <col min="2566" max="2567" width="8.140625" bestFit="1" customWidth="1"/>
    <col min="2817" max="2817" width="4.140625" bestFit="1" customWidth="1"/>
    <col min="2818" max="2818" width="10.140625" customWidth="1"/>
    <col min="2819" max="2819" width="71.85546875" customWidth="1"/>
    <col min="2820" max="2820" width="16.7109375" bestFit="1" customWidth="1"/>
    <col min="2821" max="2821" width="8.28515625" bestFit="1" customWidth="1"/>
    <col min="2822" max="2823" width="8.140625" bestFit="1" customWidth="1"/>
    <col min="3073" max="3073" width="4.140625" bestFit="1" customWidth="1"/>
    <col min="3074" max="3074" width="10.140625" customWidth="1"/>
    <col min="3075" max="3075" width="71.85546875" customWidth="1"/>
    <col min="3076" max="3076" width="16.7109375" bestFit="1" customWidth="1"/>
    <col min="3077" max="3077" width="8.28515625" bestFit="1" customWidth="1"/>
    <col min="3078" max="3079" width="8.140625" bestFit="1" customWidth="1"/>
    <col min="3329" max="3329" width="4.140625" bestFit="1" customWidth="1"/>
    <col min="3330" max="3330" width="10.140625" customWidth="1"/>
    <col min="3331" max="3331" width="71.85546875" customWidth="1"/>
    <col min="3332" max="3332" width="16.7109375" bestFit="1" customWidth="1"/>
    <col min="3333" max="3333" width="8.28515625" bestFit="1" customWidth="1"/>
    <col min="3334" max="3335" width="8.140625" bestFit="1" customWidth="1"/>
    <col min="3585" max="3585" width="4.140625" bestFit="1" customWidth="1"/>
    <col min="3586" max="3586" width="10.140625" customWidth="1"/>
    <col min="3587" max="3587" width="71.85546875" customWidth="1"/>
    <col min="3588" max="3588" width="16.7109375" bestFit="1" customWidth="1"/>
    <col min="3589" max="3589" width="8.28515625" bestFit="1" customWidth="1"/>
    <col min="3590" max="3591" width="8.140625" bestFit="1" customWidth="1"/>
    <col min="3841" max="3841" width="4.140625" bestFit="1" customWidth="1"/>
    <col min="3842" max="3842" width="10.140625" customWidth="1"/>
    <col min="3843" max="3843" width="71.85546875" customWidth="1"/>
    <col min="3844" max="3844" width="16.7109375" bestFit="1" customWidth="1"/>
    <col min="3845" max="3845" width="8.28515625" bestFit="1" customWidth="1"/>
    <col min="3846" max="3847" width="8.140625" bestFit="1" customWidth="1"/>
    <col min="4097" max="4097" width="4.140625" bestFit="1" customWidth="1"/>
    <col min="4098" max="4098" width="10.140625" customWidth="1"/>
    <col min="4099" max="4099" width="71.85546875" customWidth="1"/>
    <col min="4100" max="4100" width="16.7109375" bestFit="1" customWidth="1"/>
    <col min="4101" max="4101" width="8.28515625" bestFit="1" customWidth="1"/>
    <col min="4102" max="4103" width="8.140625" bestFit="1" customWidth="1"/>
    <col min="4353" max="4353" width="4.140625" bestFit="1" customWidth="1"/>
    <col min="4354" max="4354" width="10.140625" customWidth="1"/>
    <col min="4355" max="4355" width="71.85546875" customWidth="1"/>
    <col min="4356" max="4356" width="16.7109375" bestFit="1" customWidth="1"/>
    <col min="4357" max="4357" width="8.28515625" bestFit="1" customWidth="1"/>
    <col min="4358" max="4359" width="8.140625" bestFit="1" customWidth="1"/>
    <col min="4609" max="4609" width="4.140625" bestFit="1" customWidth="1"/>
    <col min="4610" max="4610" width="10.140625" customWidth="1"/>
    <col min="4611" max="4611" width="71.85546875" customWidth="1"/>
    <col min="4612" max="4612" width="16.7109375" bestFit="1" customWidth="1"/>
    <col min="4613" max="4613" width="8.28515625" bestFit="1" customWidth="1"/>
    <col min="4614" max="4615" width="8.140625" bestFit="1" customWidth="1"/>
    <col min="4865" max="4865" width="4.140625" bestFit="1" customWidth="1"/>
    <col min="4866" max="4866" width="10.140625" customWidth="1"/>
    <col min="4867" max="4867" width="71.85546875" customWidth="1"/>
    <col min="4868" max="4868" width="16.7109375" bestFit="1" customWidth="1"/>
    <col min="4869" max="4869" width="8.28515625" bestFit="1" customWidth="1"/>
    <col min="4870" max="4871" width="8.140625" bestFit="1" customWidth="1"/>
    <col min="5121" max="5121" width="4.140625" bestFit="1" customWidth="1"/>
    <col min="5122" max="5122" width="10.140625" customWidth="1"/>
    <col min="5123" max="5123" width="71.85546875" customWidth="1"/>
    <col min="5124" max="5124" width="16.7109375" bestFit="1" customWidth="1"/>
    <col min="5125" max="5125" width="8.28515625" bestFit="1" customWidth="1"/>
    <col min="5126" max="5127" width="8.140625" bestFit="1" customWidth="1"/>
    <col min="5377" max="5377" width="4.140625" bestFit="1" customWidth="1"/>
    <col min="5378" max="5378" width="10.140625" customWidth="1"/>
    <col min="5379" max="5379" width="71.85546875" customWidth="1"/>
    <col min="5380" max="5380" width="16.7109375" bestFit="1" customWidth="1"/>
    <col min="5381" max="5381" width="8.28515625" bestFit="1" customWidth="1"/>
    <col min="5382" max="5383" width="8.140625" bestFit="1" customWidth="1"/>
    <col min="5633" max="5633" width="4.140625" bestFit="1" customWidth="1"/>
    <col min="5634" max="5634" width="10.140625" customWidth="1"/>
    <col min="5635" max="5635" width="71.85546875" customWidth="1"/>
    <col min="5636" max="5636" width="16.7109375" bestFit="1" customWidth="1"/>
    <col min="5637" max="5637" width="8.28515625" bestFit="1" customWidth="1"/>
    <col min="5638" max="5639" width="8.140625" bestFit="1" customWidth="1"/>
    <col min="5889" max="5889" width="4.140625" bestFit="1" customWidth="1"/>
    <col min="5890" max="5890" width="10.140625" customWidth="1"/>
    <col min="5891" max="5891" width="71.85546875" customWidth="1"/>
    <col min="5892" max="5892" width="16.7109375" bestFit="1" customWidth="1"/>
    <col min="5893" max="5893" width="8.28515625" bestFit="1" customWidth="1"/>
    <col min="5894" max="5895" width="8.140625" bestFit="1" customWidth="1"/>
    <col min="6145" max="6145" width="4.140625" bestFit="1" customWidth="1"/>
    <col min="6146" max="6146" width="10.140625" customWidth="1"/>
    <col min="6147" max="6147" width="71.85546875" customWidth="1"/>
    <col min="6148" max="6148" width="16.7109375" bestFit="1" customWidth="1"/>
    <col min="6149" max="6149" width="8.28515625" bestFit="1" customWidth="1"/>
    <col min="6150" max="6151" width="8.140625" bestFit="1" customWidth="1"/>
    <col min="6401" max="6401" width="4.140625" bestFit="1" customWidth="1"/>
    <col min="6402" max="6402" width="10.140625" customWidth="1"/>
    <col min="6403" max="6403" width="71.85546875" customWidth="1"/>
    <col min="6404" max="6404" width="16.7109375" bestFit="1" customWidth="1"/>
    <col min="6405" max="6405" width="8.28515625" bestFit="1" customWidth="1"/>
    <col min="6406" max="6407" width="8.140625" bestFit="1" customWidth="1"/>
    <col min="6657" max="6657" width="4.140625" bestFit="1" customWidth="1"/>
    <col min="6658" max="6658" width="10.140625" customWidth="1"/>
    <col min="6659" max="6659" width="71.85546875" customWidth="1"/>
    <col min="6660" max="6660" width="16.7109375" bestFit="1" customWidth="1"/>
    <col min="6661" max="6661" width="8.28515625" bestFit="1" customWidth="1"/>
    <col min="6662" max="6663" width="8.140625" bestFit="1" customWidth="1"/>
    <col min="6913" max="6913" width="4.140625" bestFit="1" customWidth="1"/>
    <col min="6914" max="6914" width="10.140625" customWidth="1"/>
    <col min="6915" max="6915" width="71.85546875" customWidth="1"/>
    <col min="6916" max="6916" width="16.7109375" bestFit="1" customWidth="1"/>
    <col min="6917" max="6917" width="8.28515625" bestFit="1" customWidth="1"/>
    <col min="6918" max="6919" width="8.140625" bestFit="1" customWidth="1"/>
    <col min="7169" max="7169" width="4.140625" bestFit="1" customWidth="1"/>
    <col min="7170" max="7170" width="10.140625" customWidth="1"/>
    <col min="7171" max="7171" width="71.85546875" customWidth="1"/>
    <col min="7172" max="7172" width="16.7109375" bestFit="1" customWidth="1"/>
    <col min="7173" max="7173" width="8.28515625" bestFit="1" customWidth="1"/>
    <col min="7174" max="7175" width="8.140625" bestFit="1" customWidth="1"/>
    <col min="7425" max="7425" width="4.140625" bestFit="1" customWidth="1"/>
    <col min="7426" max="7426" width="10.140625" customWidth="1"/>
    <col min="7427" max="7427" width="71.85546875" customWidth="1"/>
    <col min="7428" max="7428" width="16.7109375" bestFit="1" customWidth="1"/>
    <col min="7429" max="7429" width="8.28515625" bestFit="1" customWidth="1"/>
    <col min="7430" max="7431" width="8.140625" bestFit="1" customWidth="1"/>
    <col min="7681" max="7681" width="4.140625" bestFit="1" customWidth="1"/>
    <col min="7682" max="7682" width="10.140625" customWidth="1"/>
    <col min="7683" max="7683" width="71.85546875" customWidth="1"/>
    <col min="7684" max="7684" width="16.7109375" bestFit="1" customWidth="1"/>
    <col min="7685" max="7685" width="8.28515625" bestFit="1" customWidth="1"/>
    <col min="7686" max="7687" width="8.140625" bestFit="1" customWidth="1"/>
    <col min="7937" max="7937" width="4.140625" bestFit="1" customWidth="1"/>
    <col min="7938" max="7938" width="10.140625" customWidth="1"/>
    <col min="7939" max="7939" width="71.85546875" customWidth="1"/>
    <col min="7940" max="7940" width="16.7109375" bestFit="1" customWidth="1"/>
    <col min="7941" max="7941" width="8.28515625" bestFit="1" customWidth="1"/>
    <col min="7942" max="7943" width="8.140625" bestFit="1" customWidth="1"/>
    <col min="8193" max="8193" width="4.140625" bestFit="1" customWidth="1"/>
    <col min="8194" max="8194" width="10.140625" customWidth="1"/>
    <col min="8195" max="8195" width="71.85546875" customWidth="1"/>
    <col min="8196" max="8196" width="16.7109375" bestFit="1" customWidth="1"/>
    <col min="8197" max="8197" width="8.28515625" bestFit="1" customWidth="1"/>
    <col min="8198" max="8199" width="8.140625" bestFit="1" customWidth="1"/>
    <col min="8449" max="8449" width="4.140625" bestFit="1" customWidth="1"/>
    <col min="8450" max="8450" width="10.140625" customWidth="1"/>
    <col min="8451" max="8451" width="71.85546875" customWidth="1"/>
    <col min="8452" max="8452" width="16.7109375" bestFit="1" customWidth="1"/>
    <col min="8453" max="8453" width="8.28515625" bestFit="1" customWidth="1"/>
    <col min="8454" max="8455" width="8.140625" bestFit="1" customWidth="1"/>
    <col min="8705" max="8705" width="4.140625" bestFit="1" customWidth="1"/>
    <col min="8706" max="8706" width="10.140625" customWidth="1"/>
    <col min="8707" max="8707" width="71.85546875" customWidth="1"/>
    <col min="8708" max="8708" width="16.7109375" bestFit="1" customWidth="1"/>
    <col min="8709" max="8709" width="8.28515625" bestFit="1" customWidth="1"/>
    <col min="8710" max="8711" width="8.140625" bestFit="1" customWidth="1"/>
    <col min="8961" max="8961" width="4.140625" bestFit="1" customWidth="1"/>
    <col min="8962" max="8962" width="10.140625" customWidth="1"/>
    <col min="8963" max="8963" width="71.85546875" customWidth="1"/>
    <col min="8964" max="8964" width="16.7109375" bestFit="1" customWidth="1"/>
    <col min="8965" max="8965" width="8.28515625" bestFit="1" customWidth="1"/>
    <col min="8966" max="8967" width="8.140625" bestFit="1" customWidth="1"/>
    <col min="9217" max="9217" width="4.140625" bestFit="1" customWidth="1"/>
    <col min="9218" max="9218" width="10.140625" customWidth="1"/>
    <col min="9219" max="9219" width="71.85546875" customWidth="1"/>
    <col min="9220" max="9220" width="16.7109375" bestFit="1" customWidth="1"/>
    <col min="9221" max="9221" width="8.28515625" bestFit="1" customWidth="1"/>
    <col min="9222" max="9223" width="8.140625" bestFit="1" customWidth="1"/>
    <col min="9473" max="9473" width="4.140625" bestFit="1" customWidth="1"/>
    <col min="9474" max="9474" width="10.140625" customWidth="1"/>
    <col min="9475" max="9475" width="71.85546875" customWidth="1"/>
    <col min="9476" max="9476" width="16.7109375" bestFit="1" customWidth="1"/>
    <col min="9477" max="9477" width="8.28515625" bestFit="1" customWidth="1"/>
    <col min="9478" max="9479" width="8.140625" bestFit="1" customWidth="1"/>
    <col min="9729" max="9729" width="4.140625" bestFit="1" customWidth="1"/>
    <col min="9730" max="9730" width="10.140625" customWidth="1"/>
    <col min="9731" max="9731" width="71.85546875" customWidth="1"/>
    <col min="9732" max="9732" width="16.7109375" bestFit="1" customWidth="1"/>
    <col min="9733" max="9733" width="8.28515625" bestFit="1" customWidth="1"/>
    <col min="9734" max="9735" width="8.140625" bestFit="1" customWidth="1"/>
    <col min="9985" max="9985" width="4.140625" bestFit="1" customWidth="1"/>
    <col min="9986" max="9986" width="10.140625" customWidth="1"/>
    <col min="9987" max="9987" width="71.85546875" customWidth="1"/>
    <col min="9988" max="9988" width="16.7109375" bestFit="1" customWidth="1"/>
    <col min="9989" max="9989" width="8.28515625" bestFit="1" customWidth="1"/>
    <col min="9990" max="9991" width="8.140625" bestFit="1" customWidth="1"/>
    <col min="10241" max="10241" width="4.140625" bestFit="1" customWidth="1"/>
    <col min="10242" max="10242" width="10.140625" customWidth="1"/>
    <col min="10243" max="10243" width="71.85546875" customWidth="1"/>
    <col min="10244" max="10244" width="16.7109375" bestFit="1" customWidth="1"/>
    <col min="10245" max="10245" width="8.28515625" bestFit="1" customWidth="1"/>
    <col min="10246" max="10247" width="8.140625" bestFit="1" customWidth="1"/>
    <col min="10497" max="10497" width="4.140625" bestFit="1" customWidth="1"/>
    <col min="10498" max="10498" width="10.140625" customWidth="1"/>
    <col min="10499" max="10499" width="71.85546875" customWidth="1"/>
    <col min="10500" max="10500" width="16.7109375" bestFit="1" customWidth="1"/>
    <col min="10501" max="10501" width="8.28515625" bestFit="1" customWidth="1"/>
    <col min="10502" max="10503" width="8.140625" bestFit="1" customWidth="1"/>
    <col min="10753" max="10753" width="4.140625" bestFit="1" customWidth="1"/>
    <col min="10754" max="10754" width="10.140625" customWidth="1"/>
    <col min="10755" max="10755" width="71.85546875" customWidth="1"/>
    <col min="10756" max="10756" width="16.7109375" bestFit="1" customWidth="1"/>
    <col min="10757" max="10757" width="8.28515625" bestFit="1" customWidth="1"/>
    <col min="10758" max="10759" width="8.140625" bestFit="1" customWidth="1"/>
    <col min="11009" max="11009" width="4.140625" bestFit="1" customWidth="1"/>
    <col min="11010" max="11010" width="10.140625" customWidth="1"/>
    <col min="11011" max="11011" width="71.85546875" customWidth="1"/>
    <col min="11012" max="11012" width="16.7109375" bestFit="1" customWidth="1"/>
    <col min="11013" max="11013" width="8.28515625" bestFit="1" customWidth="1"/>
    <col min="11014" max="11015" width="8.140625" bestFit="1" customWidth="1"/>
    <col min="11265" max="11265" width="4.140625" bestFit="1" customWidth="1"/>
    <col min="11266" max="11266" width="10.140625" customWidth="1"/>
    <col min="11267" max="11267" width="71.85546875" customWidth="1"/>
    <col min="11268" max="11268" width="16.7109375" bestFit="1" customWidth="1"/>
    <col min="11269" max="11269" width="8.28515625" bestFit="1" customWidth="1"/>
    <col min="11270" max="11271" width="8.140625" bestFit="1" customWidth="1"/>
    <col min="11521" max="11521" width="4.140625" bestFit="1" customWidth="1"/>
    <col min="11522" max="11522" width="10.140625" customWidth="1"/>
    <col min="11523" max="11523" width="71.85546875" customWidth="1"/>
    <col min="11524" max="11524" width="16.7109375" bestFit="1" customWidth="1"/>
    <col min="11525" max="11525" width="8.28515625" bestFit="1" customWidth="1"/>
    <col min="11526" max="11527" width="8.140625" bestFit="1" customWidth="1"/>
    <col min="11777" max="11777" width="4.140625" bestFit="1" customWidth="1"/>
    <col min="11778" max="11778" width="10.140625" customWidth="1"/>
    <col min="11779" max="11779" width="71.85546875" customWidth="1"/>
    <col min="11780" max="11780" width="16.7109375" bestFit="1" customWidth="1"/>
    <col min="11781" max="11781" width="8.28515625" bestFit="1" customWidth="1"/>
    <col min="11782" max="11783" width="8.140625" bestFit="1" customWidth="1"/>
    <col min="12033" max="12033" width="4.140625" bestFit="1" customWidth="1"/>
    <col min="12034" max="12034" width="10.140625" customWidth="1"/>
    <col min="12035" max="12035" width="71.85546875" customWidth="1"/>
    <col min="12036" max="12036" width="16.7109375" bestFit="1" customWidth="1"/>
    <col min="12037" max="12037" width="8.28515625" bestFit="1" customWidth="1"/>
    <col min="12038" max="12039" width="8.140625" bestFit="1" customWidth="1"/>
    <col min="12289" max="12289" width="4.140625" bestFit="1" customWidth="1"/>
    <col min="12290" max="12290" width="10.140625" customWidth="1"/>
    <col min="12291" max="12291" width="71.85546875" customWidth="1"/>
    <col min="12292" max="12292" width="16.7109375" bestFit="1" customWidth="1"/>
    <col min="12293" max="12293" width="8.28515625" bestFit="1" customWidth="1"/>
    <col min="12294" max="12295" width="8.140625" bestFit="1" customWidth="1"/>
    <col min="12545" max="12545" width="4.140625" bestFit="1" customWidth="1"/>
    <col min="12546" max="12546" width="10.140625" customWidth="1"/>
    <col min="12547" max="12547" width="71.85546875" customWidth="1"/>
    <col min="12548" max="12548" width="16.7109375" bestFit="1" customWidth="1"/>
    <col min="12549" max="12549" width="8.28515625" bestFit="1" customWidth="1"/>
    <col min="12550" max="12551" width="8.140625" bestFit="1" customWidth="1"/>
    <col min="12801" max="12801" width="4.140625" bestFit="1" customWidth="1"/>
    <col min="12802" max="12802" width="10.140625" customWidth="1"/>
    <col min="12803" max="12803" width="71.85546875" customWidth="1"/>
    <col min="12804" max="12804" width="16.7109375" bestFit="1" customWidth="1"/>
    <col min="12805" max="12805" width="8.28515625" bestFit="1" customWidth="1"/>
    <col min="12806" max="12807" width="8.140625" bestFit="1" customWidth="1"/>
    <col min="13057" max="13057" width="4.140625" bestFit="1" customWidth="1"/>
    <col min="13058" max="13058" width="10.140625" customWidth="1"/>
    <col min="13059" max="13059" width="71.85546875" customWidth="1"/>
    <col min="13060" max="13060" width="16.7109375" bestFit="1" customWidth="1"/>
    <col min="13061" max="13061" width="8.28515625" bestFit="1" customWidth="1"/>
    <col min="13062" max="13063" width="8.140625" bestFit="1" customWidth="1"/>
    <col min="13313" max="13313" width="4.140625" bestFit="1" customWidth="1"/>
    <col min="13314" max="13314" width="10.140625" customWidth="1"/>
    <col min="13315" max="13315" width="71.85546875" customWidth="1"/>
    <col min="13316" max="13316" width="16.7109375" bestFit="1" customWidth="1"/>
    <col min="13317" max="13317" width="8.28515625" bestFit="1" customWidth="1"/>
    <col min="13318" max="13319" width="8.140625" bestFit="1" customWidth="1"/>
    <col min="13569" max="13569" width="4.140625" bestFit="1" customWidth="1"/>
    <col min="13570" max="13570" width="10.140625" customWidth="1"/>
    <col min="13571" max="13571" width="71.85546875" customWidth="1"/>
    <col min="13572" max="13572" width="16.7109375" bestFit="1" customWidth="1"/>
    <col min="13573" max="13573" width="8.28515625" bestFit="1" customWidth="1"/>
    <col min="13574" max="13575" width="8.140625" bestFit="1" customWidth="1"/>
    <col min="13825" max="13825" width="4.140625" bestFit="1" customWidth="1"/>
    <col min="13826" max="13826" width="10.140625" customWidth="1"/>
    <col min="13827" max="13827" width="71.85546875" customWidth="1"/>
    <col min="13828" max="13828" width="16.7109375" bestFit="1" customWidth="1"/>
    <col min="13829" max="13829" width="8.28515625" bestFit="1" customWidth="1"/>
    <col min="13830" max="13831" width="8.140625" bestFit="1" customWidth="1"/>
    <col min="14081" max="14081" width="4.140625" bestFit="1" customWidth="1"/>
    <col min="14082" max="14082" width="10.140625" customWidth="1"/>
    <col min="14083" max="14083" width="71.85546875" customWidth="1"/>
    <col min="14084" max="14084" width="16.7109375" bestFit="1" customWidth="1"/>
    <col min="14085" max="14085" width="8.28515625" bestFit="1" customWidth="1"/>
    <col min="14086" max="14087" width="8.140625" bestFit="1" customWidth="1"/>
    <col min="14337" max="14337" width="4.140625" bestFit="1" customWidth="1"/>
    <col min="14338" max="14338" width="10.140625" customWidth="1"/>
    <col min="14339" max="14339" width="71.85546875" customWidth="1"/>
    <col min="14340" max="14340" width="16.7109375" bestFit="1" customWidth="1"/>
    <col min="14341" max="14341" width="8.28515625" bestFit="1" customWidth="1"/>
    <col min="14342" max="14343" width="8.140625" bestFit="1" customWidth="1"/>
    <col min="14593" max="14593" width="4.140625" bestFit="1" customWidth="1"/>
    <col min="14594" max="14594" width="10.140625" customWidth="1"/>
    <col min="14595" max="14595" width="71.85546875" customWidth="1"/>
    <col min="14596" max="14596" width="16.7109375" bestFit="1" customWidth="1"/>
    <col min="14597" max="14597" width="8.28515625" bestFit="1" customWidth="1"/>
    <col min="14598" max="14599" width="8.140625" bestFit="1" customWidth="1"/>
    <col min="14849" max="14849" width="4.140625" bestFit="1" customWidth="1"/>
    <col min="14850" max="14850" width="10.140625" customWidth="1"/>
    <col min="14851" max="14851" width="71.85546875" customWidth="1"/>
    <col min="14852" max="14852" width="16.7109375" bestFit="1" customWidth="1"/>
    <col min="14853" max="14853" width="8.28515625" bestFit="1" customWidth="1"/>
    <col min="14854" max="14855" width="8.140625" bestFit="1" customWidth="1"/>
    <col min="15105" max="15105" width="4.140625" bestFit="1" customWidth="1"/>
    <col min="15106" max="15106" width="10.140625" customWidth="1"/>
    <col min="15107" max="15107" width="71.85546875" customWidth="1"/>
    <col min="15108" max="15108" width="16.7109375" bestFit="1" customWidth="1"/>
    <col min="15109" max="15109" width="8.28515625" bestFit="1" customWidth="1"/>
    <col min="15110" max="15111" width="8.140625" bestFit="1" customWidth="1"/>
    <col min="15361" max="15361" width="4.140625" bestFit="1" customWidth="1"/>
    <col min="15362" max="15362" width="10.140625" customWidth="1"/>
    <col min="15363" max="15363" width="71.85546875" customWidth="1"/>
    <col min="15364" max="15364" width="16.7109375" bestFit="1" customWidth="1"/>
    <col min="15365" max="15365" width="8.28515625" bestFit="1" customWidth="1"/>
    <col min="15366" max="15367" width="8.140625" bestFit="1" customWidth="1"/>
    <col min="15617" max="15617" width="4.140625" bestFit="1" customWidth="1"/>
    <col min="15618" max="15618" width="10.140625" customWidth="1"/>
    <col min="15619" max="15619" width="71.85546875" customWidth="1"/>
    <col min="15620" max="15620" width="16.7109375" bestFit="1" customWidth="1"/>
    <col min="15621" max="15621" width="8.28515625" bestFit="1" customWidth="1"/>
    <col min="15622" max="15623" width="8.140625" bestFit="1" customWidth="1"/>
    <col min="15873" max="15873" width="4.140625" bestFit="1" customWidth="1"/>
    <col min="15874" max="15874" width="10.140625" customWidth="1"/>
    <col min="15875" max="15875" width="71.85546875" customWidth="1"/>
    <col min="15876" max="15876" width="16.7109375" bestFit="1" customWidth="1"/>
    <col min="15877" max="15877" width="8.28515625" bestFit="1" customWidth="1"/>
    <col min="15878" max="15879" width="8.140625" bestFit="1" customWidth="1"/>
    <col min="16129" max="16129" width="4.140625" bestFit="1" customWidth="1"/>
    <col min="16130" max="16130" width="10.140625" customWidth="1"/>
    <col min="16131" max="16131" width="71.85546875" customWidth="1"/>
    <col min="16132" max="16132" width="16.7109375" bestFit="1" customWidth="1"/>
    <col min="16133" max="16133" width="8.28515625" bestFit="1" customWidth="1"/>
    <col min="16134" max="16135" width="8.140625" bestFit="1" customWidth="1"/>
  </cols>
  <sheetData>
    <row r="1" spans="1:8" ht="34.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 t="s">
        <v>7</v>
      </c>
    </row>
    <row r="2" spans="1:8" x14ac:dyDescent="0.25">
      <c r="A2" s="5">
        <v>1</v>
      </c>
      <c r="B2" s="60" t="s">
        <v>60</v>
      </c>
      <c r="C2" s="6" t="s">
        <v>61</v>
      </c>
      <c r="D2" s="7"/>
      <c r="E2" s="7" t="s">
        <v>8</v>
      </c>
      <c r="F2" s="7">
        <v>1</v>
      </c>
      <c r="G2" s="8"/>
      <c r="H2" s="9">
        <f>F2*G2</f>
        <v>0</v>
      </c>
    </row>
    <row r="3" spans="1:8" x14ac:dyDescent="0.25">
      <c r="A3" s="51">
        <v>2</v>
      </c>
      <c r="B3" s="61"/>
      <c r="C3" s="47" t="s">
        <v>62</v>
      </c>
      <c r="D3" s="48"/>
      <c r="E3" s="48" t="s">
        <v>11</v>
      </c>
      <c r="F3" s="48">
        <v>1</v>
      </c>
      <c r="G3" s="49"/>
      <c r="H3" s="50">
        <f t="shared" ref="H3:H4" si="0">F3*G3</f>
        <v>0</v>
      </c>
    </row>
    <row r="4" spans="1:8" x14ac:dyDescent="0.25">
      <c r="A4" s="51">
        <v>3</v>
      </c>
      <c r="B4" s="61"/>
      <c r="C4" s="24" t="s">
        <v>45</v>
      </c>
      <c r="D4" s="16"/>
      <c r="E4" s="16" t="s">
        <v>11</v>
      </c>
      <c r="F4" s="16">
        <v>8</v>
      </c>
      <c r="G4" s="17"/>
      <c r="H4" s="15">
        <f t="shared" si="0"/>
        <v>0</v>
      </c>
    </row>
    <row r="5" spans="1:8" x14ac:dyDescent="0.25">
      <c r="A5" s="51">
        <v>4</v>
      </c>
      <c r="B5" s="61"/>
      <c r="C5" s="11" t="s">
        <v>63</v>
      </c>
      <c r="D5" s="16"/>
      <c r="E5" s="13" t="s">
        <v>11</v>
      </c>
      <c r="F5" s="13">
        <v>2</v>
      </c>
      <c r="G5" s="17"/>
      <c r="H5" s="15">
        <f t="shared" ref="H5:H7" si="1">F5*G5</f>
        <v>0</v>
      </c>
    </row>
    <row r="6" spans="1:8" x14ac:dyDescent="0.25">
      <c r="A6" s="51">
        <v>5</v>
      </c>
      <c r="B6" s="61"/>
      <c r="C6" s="11" t="s">
        <v>48</v>
      </c>
      <c r="D6" s="16"/>
      <c r="E6" s="16" t="s">
        <v>11</v>
      </c>
      <c r="F6" s="16">
        <v>2</v>
      </c>
      <c r="G6" s="17"/>
      <c r="H6" s="15">
        <f t="shared" si="1"/>
        <v>0</v>
      </c>
    </row>
    <row r="7" spans="1:8" ht="15.75" thickBot="1" x14ac:dyDescent="0.3">
      <c r="A7" s="54">
        <v>6</v>
      </c>
      <c r="B7" s="62"/>
      <c r="C7" s="28" t="s">
        <v>53</v>
      </c>
      <c r="D7" s="29"/>
      <c r="E7" s="55" t="s">
        <v>11</v>
      </c>
      <c r="F7" s="55">
        <v>2</v>
      </c>
      <c r="G7" s="39"/>
      <c r="H7" s="30">
        <f t="shared" si="1"/>
        <v>0</v>
      </c>
    </row>
    <row r="8" spans="1:8" ht="22.5" x14ac:dyDescent="0.25">
      <c r="A8" s="53">
        <v>7</v>
      </c>
      <c r="B8" s="57" t="s">
        <v>72</v>
      </c>
      <c r="C8" s="6" t="s">
        <v>64</v>
      </c>
      <c r="D8" s="7"/>
      <c r="E8" s="7" t="s">
        <v>8</v>
      </c>
      <c r="F8" s="7">
        <v>1</v>
      </c>
      <c r="G8" s="8"/>
      <c r="H8" s="9">
        <f>F8*G8</f>
        <v>0</v>
      </c>
    </row>
    <row r="9" spans="1:8" x14ac:dyDescent="0.25">
      <c r="A9" s="51">
        <v>8</v>
      </c>
      <c r="B9" s="58"/>
      <c r="C9" s="11" t="s">
        <v>65</v>
      </c>
      <c r="D9" s="16"/>
      <c r="E9" s="16" t="s">
        <v>11</v>
      </c>
      <c r="F9" s="16">
        <v>2</v>
      </c>
      <c r="G9" s="17"/>
      <c r="H9" s="15">
        <f t="shared" ref="H9" si="2">F9*G9</f>
        <v>0</v>
      </c>
    </row>
    <row r="10" spans="1:8" x14ac:dyDescent="0.25">
      <c r="A10" s="51">
        <v>9</v>
      </c>
      <c r="B10" s="58"/>
      <c r="C10" s="24" t="s">
        <v>47</v>
      </c>
      <c r="D10" s="16"/>
      <c r="E10" s="16" t="s">
        <v>11</v>
      </c>
      <c r="F10" s="16">
        <v>5</v>
      </c>
      <c r="G10" s="17"/>
      <c r="H10" s="15">
        <f t="shared" ref="H10:H15" si="3">F10*G10</f>
        <v>0</v>
      </c>
    </row>
    <row r="11" spans="1:8" x14ac:dyDescent="0.25">
      <c r="A11" s="51">
        <v>10</v>
      </c>
      <c r="B11" s="58"/>
      <c r="C11" s="18" t="s">
        <v>66</v>
      </c>
      <c r="D11" s="48"/>
      <c r="E11" s="48" t="s">
        <v>11</v>
      </c>
      <c r="F11" s="48">
        <v>1</v>
      </c>
      <c r="G11" s="49"/>
      <c r="H11" s="50">
        <f t="shared" si="3"/>
        <v>0</v>
      </c>
    </row>
    <row r="12" spans="1:8" x14ac:dyDescent="0.25">
      <c r="A12" s="51">
        <v>11</v>
      </c>
      <c r="B12" s="58"/>
      <c r="C12" s="18" t="s">
        <v>67</v>
      </c>
      <c r="D12" s="48"/>
      <c r="E12" s="48" t="s">
        <v>11</v>
      </c>
      <c r="F12" s="48">
        <v>1</v>
      </c>
      <c r="G12" s="49"/>
      <c r="H12" s="50">
        <f t="shared" si="3"/>
        <v>0</v>
      </c>
    </row>
    <row r="13" spans="1:8" x14ac:dyDescent="0.25">
      <c r="A13" s="51">
        <v>12</v>
      </c>
      <c r="B13" s="58"/>
      <c r="C13" s="18" t="s">
        <v>14</v>
      </c>
      <c r="D13" s="48"/>
      <c r="E13" s="48" t="s">
        <v>11</v>
      </c>
      <c r="F13" s="48">
        <v>1</v>
      </c>
      <c r="G13" s="49"/>
      <c r="H13" s="50">
        <f t="shared" si="3"/>
        <v>0</v>
      </c>
    </row>
    <row r="14" spans="1:8" x14ac:dyDescent="0.25">
      <c r="A14" s="51">
        <v>13</v>
      </c>
      <c r="B14" s="58"/>
      <c r="C14" s="24" t="s">
        <v>39</v>
      </c>
      <c r="D14" s="48"/>
      <c r="E14" s="48" t="s">
        <v>11</v>
      </c>
      <c r="F14" s="48">
        <v>1</v>
      </c>
      <c r="G14" s="49"/>
      <c r="H14" s="50">
        <f t="shared" si="3"/>
        <v>0</v>
      </c>
    </row>
    <row r="15" spans="1:8" x14ac:dyDescent="0.25">
      <c r="A15" s="51">
        <v>14</v>
      </c>
      <c r="B15" s="58"/>
      <c r="C15" s="24" t="s">
        <v>40</v>
      </c>
      <c r="D15" s="48"/>
      <c r="E15" s="48" t="s">
        <v>11</v>
      </c>
      <c r="F15" s="48">
        <v>1</v>
      </c>
      <c r="G15" s="49"/>
      <c r="H15" s="50">
        <f t="shared" si="3"/>
        <v>0</v>
      </c>
    </row>
    <row r="16" spans="1:8" s="22" customFormat="1" ht="67.5" x14ac:dyDescent="0.2">
      <c r="A16" s="51">
        <v>15</v>
      </c>
      <c r="B16" s="58"/>
      <c r="C16" s="18" t="s">
        <v>68</v>
      </c>
      <c r="D16" s="19"/>
      <c r="E16" s="10" t="s">
        <v>11</v>
      </c>
      <c r="F16" s="10">
        <v>1</v>
      </c>
      <c r="G16" s="20"/>
      <c r="H16" s="21">
        <f t="shared" ref="H16:H26" si="4">F16*G16</f>
        <v>0</v>
      </c>
    </row>
    <row r="17" spans="1:8" ht="22.5" x14ac:dyDescent="0.25">
      <c r="A17" s="51">
        <v>16</v>
      </c>
      <c r="B17" s="58"/>
      <c r="C17" s="47" t="s">
        <v>69</v>
      </c>
      <c r="D17" s="48"/>
      <c r="E17" s="10" t="s">
        <v>11</v>
      </c>
      <c r="F17" s="10">
        <v>1</v>
      </c>
      <c r="G17" s="20"/>
      <c r="H17" s="21">
        <f t="shared" si="4"/>
        <v>0</v>
      </c>
    </row>
    <row r="18" spans="1:8" s="22" customFormat="1" ht="22.5" x14ac:dyDescent="0.2">
      <c r="A18" s="51">
        <v>17</v>
      </c>
      <c r="B18" s="58"/>
      <c r="C18" s="18" t="s">
        <v>70</v>
      </c>
      <c r="D18" s="10"/>
      <c r="E18" s="10" t="s">
        <v>11</v>
      </c>
      <c r="F18" s="10">
        <v>1</v>
      </c>
      <c r="G18" s="20"/>
      <c r="H18" s="21">
        <f t="shared" si="4"/>
        <v>0</v>
      </c>
    </row>
    <row r="19" spans="1:8" ht="33.75" x14ac:dyDescent="0.25">
      <c r="A19" s="51">
        <v>18</v>
      </c>
      <c r="B19" s="58"/>
      <c r="C19" s="18" t="s">
        <v>71</v>
      </c>
      <c r="D19" s="48"/>
      <c r="E19" s="10" t="s">
        <v>11</v>
      </c>
      <c r="F19" s="10">
        <v>1</v>
      </c>
      <c r="G19" s="20"/>
      <c r="H19" s="21">
        <f t="shared" si="4"/>
        <v>0</v>
      </c>
    </row>
    <row r="20" spans="1:8" x14ac:dyDescent="0.25">
      <c r="A20" s="51">
        <v>19</v>
      </c>
      <c r="B20" s="58"/>
      <c r="C20" s="24" t="s">
        <v>45</v>
      </c>
      <c r="D20" s="16"/>
      <c r="E20" s="16" t="s">
        <v>11</v>
      </c>
      <c r="F20" s="16">
        <v>12</v>
      </c>
      <c r="G20" s="17"/>
      <c r="H20" s="15">
        <f t="shared" si="4"/>
        <v>0</v>
      </c>
    </row>
    <row r="21" spans="1:8" s="22" customFormat="1" ht="22.5" x14ac:dyDescent="0.2">
      <c r="A21" s="51">
        <v>20</v>
      </c>
      <c r="B21" s="58"/>
      <c r="C21" s="18" t="s">
        <v>42</v>
      </c>
      <c r="D21" s="10"/>
      <c r="E21" s="10" t="s">
        <v>11</v>
      </c>
      <c r="F21" s="10">
        <v>1</v>
      </c>
      <c r="G21" s="17"/>
      <c r="H21" s="15">
        <f t="shared" si="4"/>
        <v>0</v>
      </c>
    </row>
    <row r="22" spans="1:8" x14ac:dyDescent="0.25">
      <c r="A22" s="51">
        <v>21</v>
      </c>
      <c r="B22" s="58"/>
      <c r="C22" s="18" t="s">
        <v>43</v>
      </c>
      <c r="D22" s="10"/>
      <c r="E22" s="10" t="s">
        <v>11</v>
      </c>
      <c r="F22" s="10">
        <v>1</v>
      </c>
      <c r="G22" s="20"/>
      <c r="H22" s="21">
        <f t="shared" si="4"/>
        <v>0</v>
      </c>
    </row>
    <row r="23" spans="1:8" x14ac:dyDescent="0.25">
      <c r="A23" s="51">
        <v>22</v>
      </c>
      <c r="B23" s="58"/>
      <c r="C23" s="11" t="s">
        <v>41</v>
      </c>
      <c r="D23" s="16"/>
      <c r="E23" s="16" t="s">
        <v>11</v>
      </c>
      <c r="F23" s="16">
        <v>2</v>
      </c>
      <c r="G23" s="17"/>
      <c r="H23" s="15">
        <f t="shared" si="4"/>
        <v>0</v>
      </c>
    </row>
    <row r="24" spans="1:8" x14ac:dyDescent="0.25">
      <c r="A24" s="51">
        <v>23</v>
      </c>
      <c r="B24" s="58"/>
      <c r="C24" s="11" t="s">
        <v>48</v>
      </c>
      <c r="D24" s="16"/>
      <c r="E24" s="16" t="s">
        <v>11</v>
      </c>
      <c r="F24" s="16">
        <v>1</v>
      </c>
      <c r="G24" s="17"/>
      <c r="H24" s="15">
        <f t="shared" si="4"/>
        <v>0</v>
      </c>
    </row>
    <row r="25" spans="1:8" x14ac:dyDescent="0.25">
      <c r="A25" s="51">
        <v>24</v>
      </c>
      <c r="B25" s="58"/>
      <c r="C25" s="11" t="s">
        <v>49</v>
      </c>
      <c r="D25" s="16"/>
      <c r="E25" s="13" t="s">
        <v>11</v>
      </c>
      <c r="F25" s="13">
        <v>1</v>
      </c>
      <c r="G25" s="17"/>
      <c r="H25" s="15">
        <f t="shared" si="4"/>
        <v>0</v>
      </c>
    </row>
    <row r="26" spans="1:8" ht="15.75" thickBot="1" x14ac:dyDescent="0.3">
      <c r="A26" s="54">
        <v>25</v>
      </c>
      <c r="B26" s="59"/>
      <c r="C26" s="28" t="s">
        <v>50</v>
      </c>
      <c r="D26" s="29"/>
      <c r="E26" s="55" t="s">
        <v>11</v>
      </c>
      <c r="F26" s="55">
        <v>1</v>
      </c>
      <c r="G26" s="39"/>
      <c r="H26" s="30">
        <f t="shared" si="4"/>
        <v>0</v>
      </c>
    </row>
    <row r="27" spans="1:8" ht="22.5" x14ac:dyDescent="0.25">
      <c r="A27" s="53">
        <v>26</v>
      </c>
      <c r="B27" s="60" t="s">
        <v>86</v>
      </c>
      <c r="C27" s="6" t="s">
        <v>73</v>
      </c>
      <c r="D27" s="7"/>
      <c r="E27" s="7" t="s">
        <v>8</v>
      </c>
      <c r="F27" s="7">
        <v>1</v>
      </c>
      <c r="G27" s="8"/>
      <c r="H27" s="9">
        <f>F27*G27</f>
        <v>0</v>
      </c>
    </row>
    <row r="28" spans="1:8" x14ac:dyDescent="0.25">
      <c r="A28" s="51">
        <v>27</v>
      </c>
      <c r="B28" s="61"/>
      <c r="C28" s="11" t="s">
        <v>9</v>
      </c>
      <c r="D28" s="12"/>
      <c r="E28" s="13" t="s">
        <v>10</v>
      </c>
      <c r="F28" s="13">
        <v>1</v>
      </c>
      <c r="G28" s="14"/>
      <c r="H28" s="15">
        <f t="shared" ref="H28:H42" si="5">F28*G28</f>
        <v>0</v>
      </c>
    </row>
    <row r="29" spans="1:8" x14ac:dyDescent="0.25">
      <c r="A29" s="51">
        <v>28</v>
      </c>
      <c r="B29" s="61"/>
      <c r="C29" s="47" t="s">
        <v>62</v>
      </c>
      <c r="D29" s="48"/>
      <c r="E29" s="48" t="s">
        <v>11</v>
      </c>
      <c r="F29" s="48">
        <v>1</v>
      </c>
      <c r="G29" s="49"/>
      <c r="H29" s="50">
        <f t="shared" si="5"/>
        <v>0</v>
      </c>
    </row>
    <row r="30" spans="1:8" x14ac:dyDescent="0.25">
      <c r="A30" s="51">
        <v>29</v>
      </c>
      <c r="B30" s="61"/>
      <c r="C30" s="11" t="s">
        <v>74</v>
      </c>
      <c r="D30" s="16"/>
      <c r="E30" s="16" t="s">
        <v>11</v>
      </c>
      <c r="F30" s="16">
        <v>5</v>
      </c>
      <c r="G30" s="17"/>
      <c r="H30" s="15">
        <f t="shared" si="5"/>
        <v>0</v>
      </c>
    </row>
    <row r="31" spans="1:8" x14ac:dyDescent="0.25">
      <c r="A31" s="51">
        <v>30</v>
      </c>
      <c r="B31" s="61"/>
      <c r="C31" s="11" t="s">
        <v>65</v>
      </c>
      <c r="D31" s="16"/>
      <c r="E31" s="16" t="s">
        <v>11</v>
      </c>
      <c r="F31" s="16">
        <v>2</v>
      </c>
      <c r="G31" s="17"/>
      <c r="H31" s="15">
        <f t="shared" si="5"/>
        <v>0</v>
      </c>
    </row>
    <row r="32" spans="1:8" s="22" customFormat="1" ht="12.75" x14ac:dyDescent="0.2">
      <c r="A32" s="51">
        <v>31</v>
      </c>
      <c r="B32" s="61"/>
      <c r="C32" s="11" t="s">
        <v>52</v>
      </c>
      <c r="D32" s="16"/>
      <c r="E32" s="16" t="s">
        <v>11</v>
      </c>
      <c r="F32" s="16">
        <v>1</v>
      </c>
      <c r="G32" s="17"/>
      <c r="H32" s="15">
        <f t="shared" si="5"/>
        <v>0</v>
      </c>
    </row>
    <row r="33" spans="1:8" s="22" customFormat="1" ht="67.5" x14ac:dyDescent="0.2">
      <c r="A33" s="51">
        <v>32</v>
      </c>
      <c r="B33" s="61"/>
      <c r="C33" s="18" t="s">
        <v>37</v>
      </c>
      <c r="D33" s="19"/>
      <c r="E33" s="10" t="s">
        <v>11</v>
      </c>
      <c r="F33" s="10">
        <v>2</v>
      </c>
      <c r="G33" s="20"/>
      <c r="H33" s="21">
        <f t="shared" si="5"/>
        <v>0</v>
      </c>
    </row>
    <row r="34" spans="1:8" ht="22.5" x14ac:dyDescent="0.25">
      <c r="A34" s="51">
        <v>33</v>
      </c>
      <c r="B34" s="61"/>
      <c r="C34" s="47" t="s">
        <v>69</v>
      </c>
      <c r="D34" s="48"/>
      <c r="E34" s="10" t="s">
        <v>11</v>
      </c>
      <c r="F34" s="10">
        <v>2</v>
      </c>
      <c r="G34" s="20"/>
      <c r="H34" s="21">
        <f t="shared" si="5"/>
        <v>0</v>
      </c>
    </row>
    <row r="35" spans="1:8" s="22" customFormat="1" ht="67.5" x14ac:dyDescent="0.2">
      <c r="A35" s="51">
        <v>34</v>
      </c>
      <c r="B35" s="61"/>
      <c r="C35" s="18" t="s">
        <v>38</v>
      </c>
      <c r="D35" s="19"/>
      <c r="E35" s="10" t="s">
        <v>11</v>
      </c>
      <c r="F35" s="10">
        <v>2</v>
      </c>
      <c r="G35" s="20"/>
      <c r="H35" s="21">
        <f t="shared" si="5"/>
        <v>0</v>
      </c>
    </row>
    <row r="36" spans="1:8" ht="22.5" x14ac:dyDescent="0.25">
      <c r="A36" s="51">
        <v>35</v>
      </c>
      <c r="B36" s="61"/>
      <c r="C36" s="47" t="s">
        <v>69</v>
      </c>
      <c r="D36" s="48"/>
      <c r="E36" s="10" t="s">
        <v>11</v>
      </c>
      <c r="F36" s="10">
        <v>2</v>
      </c>
      <c r="G36" s="20"/>
      <c r="H36" s="21">
        <f t="shared" si="5"/>
        <v>0</v>
      </c>
    </row>
    <row r="37" spans="1:8" s="22" customFormat="1" ht="22.5" x14ac:dyDescent="0.2">
      <c r="A37" s="51">
        <v>36</v>
      </c>
      <c r="B37" s="61"/>
      <c r="C37" s="18" t="s">
        <v>75</v>
      </c>
      <c r="D37" s="10"/>
      <c r="E37" s="10" t="s">
        <v>11</v>
      </c>
      <c r="F37" s="10">
        <v>2</v>
      </c>
      <c r="G37" s="20"/>
      <c r="H37" s="21">
        <f t="shared" si="5"/>
        <v>0</v>
      </c>
    </row>
    <row r="38" spans="1:8" ht="33.75" x14ac:dyDescent="0.25">
      <c r="A38" s="51">
        <v>37</v>
      </c>
      <c r="B38" s="61"/>
      <c r="C38" s="18" t="s">
        <v>76</v>
      </c>
      <c r="D38" s="48"/>
      <c r="E38" s="10" t="s">
        <v>11</v>
      </c>
      <c r="F38" s="10">
        <v>2</v>
      </c>
      <c r="G38" s="20"/>
      <c r="H38" s="21">
        <f t="shared" si="5"/>
        <v>0</v>
      </c>
    </row>
    <row r="39" spans="1:8" s="22" customFormat="1" ht="22.5" x14ac:dyDescent="0.2">
      <c r="A39" s="51">
        <v>38</v>
      </c>
      <c r="B39" s="61"/>
      <c r="C39" s="18" t="s">
        <v>77</v>
      </c>
      <c r="D39" s="10"/>
      <c r="E39" s="10" t="s">
        <v>11</v>
      </c>
      <c r="F39" s="10">
        <v>2</v>
      </c>
      <c r="G39" s="20"/>
      <c r="H39" s="21">
        <f t="shared" si="5"/>
        <v>0</v>
      </c>
    </row>
    <row r="40" spans="1:8" ht="33.75" x14ac:dyDescent="0.25">
      <c r="A40" s="51">
        <v>39</v>
      </c>
      <c r="B40" s="61"/>
      <c r="C40" s="18" t="s">
        <v>78</v>
      </c>
      <c r="D40" s="48"/>
      <c r="E40" s="10" t="s">
        <v>11</v>
      </c>
      <c r="F40" s="10">
        <v>2</v>
      </c>
      <c r="G40" s="20"/>
      <c r="H40" s="21">
        <f t="shared" si="5"/>
        <v>0</v>
      </c>
    </row>
    <row r="41" spans="1:8" s="22" customFormat="1" ht="22.5" x14ac:dyDescent="0.2">
      <c r="A41" s="51">
        <v>40</v>
      </c>
      <c r="B41" s="61"/>
      <c r="C41" s="18" t="s">
        <v>42</v>
      </c>
      <c r="D41" s="10"/>
      <c r="E41" s="10" t="s">
        <v>11</v>
      </c>
      <c r="F41" s="10">
        <v>10</v>
      </c>
      <c r="G41" s="17"/>
      <c r="H41" s="15">
        <f t="shared" si="5"/>
        <v>0</v>
      </c>
    </row>
    <row r="42" spans="1:8" x14ac:dyDescent="0.25">
      <c r="A42" s="51">
        <v>41</v>
      </c>
      <c r="B42" s="61"/>
      <c r="C42" s="18" t="s">
        <v>43</v>
      </c>
      <c r="D42" s="10"/>
      <c r="E42" s="10" t="s">
        <v>11</v>
      </c>
      <c r="F42" s="10">
        <v>4</v>
      </c>
      <c r="G42" s="20"/>
      <c r="H42" s="21">
        <f t="shared" si="5"/>
        <v>0</v>
      </c>
    </row>
    <row r="43" spans="1:8" ht="22.5" x14ac:dyDescent="0.25">
      <c r="A43" s="51">
        <v>42</v>
      </c>
      <c r="B43" s="61"/>
      <c r="C43" s="11" t="s">
        <v>79</v>
      </c>
      <c r="D43" s="23"/>
      <c r="E43" s="16" t="s">
        <v>11</v>
      </c>
      <c r="F43" s="16">
        <v>2</v>
      </c>
      <c r="G43" s="17"/>
      <c r="H43" s="15">
        <f>F43*G43</f>
        <v>0</v>
      </c>
    </row>
    <row r="44" spans="1:8" s="22" customFormat="1" ht="22.5" x14ac:dyDescent="0.2">
      <c r="A44" s="51">
        <v>43</v>
      </c>
      <c r="B44" s="61"/>
      <c r="C44" s="18" t="s">
        <v>80</v>
      </c>
      <c r="D44" s="19"/>
      <c r="E44" s="10" t="s">
        <v>11</v>
      </c>
      <c r="F44" s="10">
        <v>2</v>
      </c>
      <c r="G44" s="20"/>
      <c r="H44" s="21">
        <f t="shared" ref="H44:H46" si="6">F44*G44</f>
        <v>0</v>
      </c>
    </row>
    <row r="45" spans="1:8" x14ac:dyDescent="0.25">
      <c r="A45" s="51">
        <v>44</v>
      </c>
      <c r="B45" s="61"/>
      <c r="C45" s="18" t="s">
        <v>44</v>
      </c>
      <c r="D45" s="10"/>
      <c r="E45" s="10" t="s">
        <v>11</v>
      </c>
      <c r="F45" s="10">
        <v>2</v>
      </c>
      <c r="G45" s="20"/>
      <c r="H45" s="21">
        <f t="shared" si="6"/>
        <v>0</v>
      </c>
    </row>
    <row r="46" spans="1:8" ht="22.5" x14ac:dyDescent="0.25">
      <c r="A46" s="51">
        <v>45</v>
      </c>
      <c r="B46" s="61"/>
      <c r="C46" s="18" t="s">
        <v>81</v>
      </c>
      <c r="D46" s="10"/>
      <c r="E46" s="10" t="s">
        <v>11</v>
      </c>
      <c r="F46" s="10">
        <v>2</v>
      </c>
      <c r="G46" s="20"/>
      <c r="H46" s="21">
        <f t="shared" si="6"/>
        <v>0</v>
      </c>
    </row>
    <row r="47" spans="1:8" ht="22.5" x14ac:dyDescent="0.25">
      <c r="A47" s="51">
        <v>46</v>
      </c>
      <c r="B47" s="61"/>
      <c r="C47" s="18" t="s">
        <v>82</v>
      </c>
      <c r="D47" s="10"/>
      <c r="E47" s="10" t="s">
        <v>11</v>
      </c>
      <c r="F47" s="10">
        <v>2</v>
      </c>
      <c r="G47" s="20"/>
      <c r="H47" s="21">
        <f t="shared" ref="H47:H49" si="7">F47*G47</f>
        <v>0</v>
      </c>
    </row>
    <row r="48" spans="1:8" ht="33.75" x14ac:dyDescent="0.25">
      <c r="A48" s="51">
        <v>47</v>
      </c>
      <c r="B48" s="61"/>
      <c r="C48" s="18" t="s">
        <v>83</v>
      </c>
      <c r="D48" s="12"/>
      <c r="E48" s="10" t="s">
        <v>11</v>
      </c>
      <c r="F48" s="10">
        <v>2</v>
      </c>
      <c r="G48" s="20"/>
      <c r="H48" s="21">
        <f t="shared" si="7"/>
        <v>0</v>
      </c>
    </row>
    <row r="49" spans="1:8" x14ac:dyDescent="0.25">
      <c r="A49" s="51">
        <v>48</v>
      </c>
      <c r="B49" s="61"/>
      <c r="C49" s="11" t="s">
        <v>84</v>
      </c>
      <c r="D49" s="16"/>
      <c r="E49" s="16" t="s">
        <v>11</v>
      </c>
      <c r="F49" s="16">
        <v>2</v>
      </c>
      <c r="G49" s="17"/>
      <c r="H49" s="15">
        <f t="shared" si="7"/>
        <v>0</v>
      </c>
    </row>
    <row r="50" spans="1:8" x14ac:dyDescent="0.25">
      <c r="A50" s="51">
        <v>49</v>
      </c>
      <c r="B50" s="61"/>
      <c r="C50" s="11" t="s">
        <v>98</v>
      </c>
      <c r="D50" s="16"/>
      <c r="E50" s="16" t="s">
        <v>11</v>
      </c>
      <c r="F50" s="16">
        <v>6</v>
      </c>
      <c r="G50" s="17"/>
      <c r="H50" s="15">
        <f t="shared" ref="H50:H53" si="8">F50*G50</f>
        <v>0</v>
      </c>
    </row>
    <row r="51" spans="1:8" s="22" customFormat="1" ht="12.75" x14ac:dyDescent="0.2">
      <c r="A51" s="51">
        <v>50</v>
      </c>
      <c r="B51" s="61"/>
      <c r="C51" s="18" t="s">
        <v>67</v>
      </c>
      <c r="D51" s="10"/>
      <c r="E51" s="10" t="s">
        <v>11</v>
      </c>
      <c r="F51" s="10">
        <v>3</v>
      </c>
      <c r="G51" s="20"/>
      <c r="H51" s="21">
        <f t="shared" si="8"/>
        <v>0</v>
      </c>
    </row>
    <row r="52" spans="1:8" x14ac:dyDescent="0.25">
      <c r="A52" s="51">
        <v>51</v>
      </c>
      <c r="B52" s="61"/>
      <c r="C52" s="11" t="s">
        <v>12</v>
      </c>
      <c r="D52" s="16"/>
      <c r="E52" s="16" t="s">
        <v>11</v>
      </c>
      <c r="F52" s="16">
        <v>4</v>
      </c>
      <c r="G52" s="17"/>
      <c r="H52" s="15">
        <f t="shared" si="8"/>
        <v>0</v>
      </c>
    </row>
    <row r="53" spans="1:8" x14ac:dyDescent="0.25">
      <c r="A53" s="51">
        <v>52</v>
      </c>
      <c r="B53" s="61"/>
      <c r="C53" s="11" t="s">
        <v>13</v>
      </c>
      <c r="D53" s="16"/>
      <c r="E53" s="16" t="s">
        <v>11</v>
      </c>
      <c r="F53" s="16">
        <v>4</v>
      </c>
      <c r="G53" s="17"/>
      <c r="H53" s="15">
        <f t="shared" si="8"/>
        <v>0</v>
      </c>
    </row>
    <row r="54" spans="1:8" s="22" customFormat="1" ht="12.75" x14ac:dyDescent="0.2">
      <c r="A54" s="51">
        <v>53</v>
      </c>
      <c r="B54" s="61"/>
      <c r="C54" s="18" t="s">
        <v>14</v>
      </c>
      <c r="D54" s="10"/>
      <c r="E54" s="10" t="s">
        <v>11</v>
      </c>
      <c r="F54" s="10">
        <v>1</v>
      </c>
      <c r="G54" s="20"/>
      <c r="H54" s="21">
        <f>F54*G54</f>
        <v>0</v>
      </c>
    </row>
    <row r="55" spans="1:8" s="22" customFormat="1" ht="12.75" x14ac:dyDescent="0.2">
      <c r="A55" s="51">
        <v>54</v>
      </c>
      <c r="B55" s="61"/>
      <c r="C55" s="18" t="s">
        <v>85</v>
      </c>
      <c r="D55" s="10"/>
      <c r="E55" s="10" t="s">
        <v>11</v>
      </c>
      <c r="F55" s="10">
        <v>1</v>
      </c>
      <c r="G55" s="20"/>
      <c r="H55" s="21">
        <f t="shared" ref="H55:H59" si="9">F55*G55</f>
        <v>0</v>
      </c>
    </row>
    <row r="56" spans="1:8" s="22" customFormat="1" ht="12.75" x14ac:dyDescent="0.2">
      <c r="A56" s="51">
        <v>55</v>
      </c>
      <c r="B56" s="61"/>
      <c r="C56" s="18" t="s">
        <v>88</v>
      </c>
      <c r="D56" s="10"/>
      <c r="E56" s="10" t="s">
        <v>11</v>
      </c>
      <c r="F56" s="10">
        <v>2</v>
      </c>
      <c r="G56" s="20"/>
      <c r="H56" s="21">
        <f t="shared" si="9"/>
        <v>0</v>
      </c>
    </row>
    <row r="57" spans="1:8" s="22" customFormat="1" ht="22.5" x14ac:dyDescent="0.2">
      <c r="A57" s="51">
        <v>56</v>
      </c>
      <c r="B57" s="61"/>
      <c r="C57" s="18" t="s">
        <v>87</v>
      </c>
      <c r="D57" s="10"/>
      <c r="E57" s="10" t="s">
        <v>11</v>
      </c>
      <c r="F57" s="10">
        <v>1</v>
      </c>
      <c r="G57" s="20"/>
      <c r="H57" s="21">
        <f t="shared" si="9"/>
        <v>0</v>
      </c>
    </row>
    <row r="58" spans="1:8" x14ac:dyDescent="0.25">
      <c r="A58" s="51">
        <v>57</v>
      </c>
      <c r="B58" s="61"/>
      <c r="C58" s="24" t="s">
        <v>39</v>
      </c>
      <c r="D58" s="16"/>
      <c r="E58" s="25" t="s">
        <v>11</v>
      </c>
      <c r="F58" s="16">
        <v>4</v>
      </c>
      <c r="G58" s="26"/>
      <c r="H58" s="27">
        <f t="shared" si="9"/>
        <v>0</v>
      </c>
    </row>
    <row r="59" spans="1:8" x14ac:dyDescent="0.25">
      <c r="A59" s="51">
        <v>58</v>
      </c>
      <c r="B59" s="61"/>
      <c r="C59" s="24" t="s">
        <v>40</v>
      </c>
      <c r="D59" s="16"/>
      <c r="E59" s="25" t="s">
        <v>11</v>
      </c>
      <c r="F59" s="16">
        <v>4</v>
      </c>
      <c r="G59" s="26"/>
      <c r="H59" s="27">
        <f t="shared" si="9"/>
        <v>0</v>
      </c>
    </row>
    <row r="60" spans="1:8" x14ac:dyDescent="0.25">
      <c r="A60" s="51">
        <v>59</v>
      </c>
      <c r="B60" s="61"/>
      <c r="C60" s="24" t="s">
        <v>89</v>
      </c>
      <c r="D60" s="16"/>
      <c r="E60" s="25" t="s">
        <v>11</v>
      </c>
      <c r="F60" s="16">
        <v>1</v>
      </c>
      <c r="G60" s="26"/>
      <c r="H60" s="27">
        <f t="shared" ref="H60:H61" si="10">F60*G60</f>
        <v>0</v>
      </c>
    </row>
    <row r="61" spans="1:8" x14ac:dyDescent="0.25">
      <c r="A61" s="51">
        <v>60</v>
      </c>
      <c r="B61" s="61"/>
      <c r="C61" s="24" t="s">
        <v>90</v>
      </c>
      <c r="D61" s="16"/>
      <c r="E61" s="25" t="s">
        <v>11</v>
      </c>
      <c r="F61" s="16">
        <v>1</v>
      </c>
      <c r="G61" s="26"/>
      <c r="H61" s="27">
        <f t="shared" si="10"/>
        <v>0</v>
      </c>
    </row>
    <row r="62" spans="1:8" x14ac:dyDescent="0.25">
      <c r="A62" s="51">
        <v>61</v>
      </c>
      <c r="B62" s="61"/>
      <c r="C62" s="24" t="s">
        <v>91</v>
      </c>
      <c r="D62" s="16"/>
      <c r="E62" s="25" t="s">
        <v>11</v>
      </c>
      <c r="F62" s="16">
        <v>1</v>
      </c>
      <c r="G62" s="26"/>
      <c r="H62" s="27">
        <f t="shared" ref="H62:H64" si="11">F62*G62</f>
        <v>0</v>
      </c>
    </row>
    <row r="63" spans="1:8" x14ac:dyDescent="0.25">
      <c r="A63" s="51">
        <v>62</v>
      </c>
      <c r="B63" s="61"/>
      <c r="C63" s="11" t="s">
        <v>63</v>
      </c>
      <c r="D63" s="16"/>
      <c r="E63" s="13" t="s">
        <v>11</v>
      </c>
      <c r="F63" s="13">
        <v>5</v>
      </c>
      <c r="G63" s="17"/>
      <c r="H63" s="15">
        <f t="shared" si="11"/>
        <v>0</v>
      </c>
    </row>
    <row r="64" spans="1:8" s="22" customFormat="1" ht="12.75" x14ac:dyDescent="0.2">
      <c r="A64" s="51">
        <v>63</v>
      </c>
      <c r="B64" s="61"/>
      <c r="C64" s="18" t="s">
        <v>92</v>
      </c>
      <c r="D64" s="10"/>
      <c r="E64" s="10" t="s">
        <v>11</v>
      </c>
      <c r="F64" s="10">
        <v>1</v>
      </c>
      <c r="G64" s="20"/>
      <c r="H64" s="21">
        <f t="shared" si="11"/>
        <v>0</v>
      </c>
    </row>
    <row r="65" spans="1:8" x14ac:dyDescent="0.25">
      <c r="A65" s="51">
        <v>64</v>
      </c>
      <c r="B65" s="61"/>
      <c r="C65" s="24" t="s">
        <v>45</v>
      </c>
      <c r="D65" s="16"/>
      <c r="E65" s="16" t="s">
        <v>11</v>
      </c>
      <c r="F65" s="16">
        <v>7</v>
      </c>
      <c r="G65" s="17"/>
      <c r="H65" s="15">
        <f t="shared" ref="H65:H66" si="12">F65*G65</f>
        <v>0</v>
      </c>
    </row>
    <row r="66" spans="1:8" x14ac:dyDescent="0.25">
      <c r="A66" s="51">
        <v>65</v>
      </c>
      <c r="B66" s="61"/>
      <c r="C66" s="24" t="s">
        <v>46</v>
      </c>
      <c r="D66" s="16"/>
      <c r="E66" s="16" t="s">
        <v>11</v>
      </c>
      <c r="F66" s="16">
        <v>18</v>
      </c>
      <c r="G66" s="17"/>
      <c r="H66" s="15">
        <f t="shared" si="12"/>
        <v>0</v>
      </c>
    </row>
    <row r="67" spans="1:8" x14ac:dyDescent="0.25">
      <c r="A67" s="51">
        <v>66</v>
      </c>
      <c r="B67" s="61"/>
      <c r="C67" s="24" t="s">
        <v>47</v>
      </c>
      <c r="D67" s="16"/>
      <c r="E67" s="16" t="s">
        <v>11</v>
      </c>
      <c r="F67" s="16">
        <v>5</v>
      </c>
      <c r="G67" s="17"/>
      <c r="H67" s="15">
        <f>F67*G67</f>
        <v>0</v>
      </c>
    </row>
    <row r="68" spans="1:8" s="22" customFormat="1" ht="12.75" x14ac:dyDescent="0.2">
      <c r="A68" s="51">
        <v>67</v>
      </c>
      <c r="B68" s="61"/>
      <c r="C68" s="18" t="s">
        <v>51</v>
      </c>
      <c r="D68" s="10"/>
      <c r="E68" s="10" t="s">
        <v>11</v>
      </c>
      <c r="F68" s="10">
        <v>1</v>
      </c>
      <c r="G68" s="20"/>
      <c r="H68" s="21"/>
    </row>
    <row r="69" spans="1:8" x14ac:dyDescent="0.25">
      <c r="A69" s="51">
        <v>68</v>
      </c>
      <c r="B69" s="61"/>
      <c r="C69" s="47" t="s">
        <v>48</v>
      </c>
      <c r="D69" s="16"/>
      <c r="E69" s="16" t="s">
        <v>11</v>
      </c>
      <c r="F69" s="16">
        <v>14</v>
      </c>
      <c r="G69" s="17"/>
      <c r="H69" s="15">
        <f t="shared" ref="H69:H72" si="13">F69*G69</f>
        <v>0</v>
      </c>
    </row>
    <row r="70" spans="1:8" x14ac:dyDescent="0.25">
      <c r="A70" s="51">
        <v>69</v>
      </c>
      <c r="B70" s="61"/>
      <c r="C70" s="11" t="s">
        <v>49</v>
      </c>
      <c r="D70" s="16"/>
      <c r="E70" s="13" t="s">
        <v>11</v>
      </c>
      <c r="F70" s="13">
        <v>4</v>
      </c>
      <c r="G70" s="17"/>
      <c r="H70" s="15">
        <f t="shared" si="13"/>
        <v>0</v>
      </c>
    </row>
    <row r="71" spans="1:8" x14ac:dyDescent="0.25">
      <c r="A71" s="51">
        <v>70</v>
      </c>
      <c r="B71" s="61"/>
      <c r="C71" s="11" t="s">
        <v>50</v>
      </c>
      <c r="D71" s="16"/>
      <c r="E71" s="13" t="s">
        <v>11</v>
      </c>
      <c r="F71" s="13">
        <v>4</v>
      </c>
      <c r="G71" s="17"/>
      <c r="H71" s="15">
        <f t="shared" ref="H71" si="14">F71*G71</f>
        <v>0</v>
      </c>
    </row>
    <row r="72" spans="1:8" ht="15.75" thickBot="1" x14ac:dyDescent="0.3">
      <c r="A72" s="54">
        <v>71</v>
      </c>
      <c r="B72" s="62"/>
      <c r="C72" s="28" t="s">
        <v>53</v>
      </c>
      <c r="D72" s="29"/>
      <c r="E72" s="55" t="s">
        <v>11</v>
      </c>
      <c r="F72" s="55">
        <v>1</v>
      </c>
      <c r="G72" s="39"/>
      <c r="H72" s="30">
        <f t="shared" si="13"/>
        <v>0</v>
      </c>
    </row>
    <row r="73" spans="1:8" x14ac:dyDescent="0.25">
      <c r="A73" s="53">
        <v>72</v>
      </c>
      <c r="B73" s="63"/>
      <c r="C73" s="35" t="s">
        <v>93</v>
      </c>
      <c r="D73" s="7"/>
      <c r="E73" s="32" t="s">
        <v>17</v>
      </c>
      <c r="F73" s="7">
        <v>65</v>
      </c>
      <c r="G73" s="8"/>
      <c r="H73" s="31">
        <f t="shared" ref="H73:H87" si="15">F73*G73</f>
        <v>0</v>
      </c>
    </row>
    <row r="74" spans="1:8" x14ac:dyDescent="0.25">
      <c r="A74" s="51">
        <v>73</v>
      </c>
      <c r="B74" s="66"/>
      <c r="C74" s="24" t="s">
        <v>57</v>
      </c>
      <c r="D74" s="48"/>
      <c r="E74" s="34" t="s">
        <v>17</v>
      </c>
      <c r="F74" s="48">
        <v>90</v>
      </c>
      <c r="G74" s="17"/>
      <c r="H74" s="21">
        <f t="shared" si="15"/>
        <v>0</v>
      </c>
    </row>
    <row r="75" spans="1:8" x14ac:dyDescent="0.25">
      <c r="A75" s="51">
        <v>74</v>
      </c>
      <c r="B75" s="66"/>
      <c r="C75" s="24" t="s">
        <v>56</v>
      </c>
      <c r="D75" s="48"/>
      <c r="E75" s="34" t="s">
        <v>17</v>
      </c>
      <c r="F75" s="16">
        <v>95</v>
      </c>
      <c r="G75" s="17"/>
      <c r="H75" s="21">
        <f t="shared" si="15"/>
        <v>0</v>
      </c>
    </row>
    <row r="76" spans="1:8" s="22" customFormat="1" ht="12.75" x14ac:dyDescent="0.2">
      <c r="A76" s="51">
        <v>75</v>
      </c>
      <c r="B76" s="66"/>
      <c r="C76" s="24" t="s">
        <v>18</v>
      </c>
      <c r="D76" s="16"/>
      <c r="E76" s="34" t="s">
        <v>17</v>
      </c>
      <c r="F76" s="16">
        <v>50</v>
      </c>
      <c r="G76" s="17"/>
      <c r="H76" s="21">
        <f t="shared" si="15"/>
        <v>0</v>
      </c>
    </row>
    <row r="77" spans="1:8" x14ac:dyDescent="0.25">
      <c r="A77" s="51">
        <v>76</v>
      </c>
      <c r="B77" s="66"/>
      <c r="C77" s="52" t="s">
        <v>95</v>
      </c>
      <c r="D77" s="48"/>
      <c r="E77" s="34" t="s">
        <v>17</v>
      </c>
      <c r="F77" s="48">
        <v>60</v>
      </c>
      <c r="G77" s="49"/>
      <c r="H77" s="21">
        <f t="shared" si="15"/>
        <v>0</v>
      </c>
    </row>
    <row r="78" spans="1:8" x14ac:dyDescent="0.25">
      <c r="A78" s="51">
        <v>77</v>
      </c>
      <c r="B78" s="66"/>
      <c r="C78" s="52" t="s">
        <v>94</v>
      </c>
      <c r="D78" s="48"/>
      <c r="E78" s="34" t="s">
        <v>17</v>
      </c>
      <c r="F78" s="48">
        <v>100</v>
      </c>
      <c r="G78" s="49"/>
      <c r="H78" s="21">
        <f t="shared" si="15"/>
        <v>0</v>
      </c>
    </row>
    <row r="79" spans="1:8" x14ac:dyDescent="0.25">
      <c r="A79" s="51">
        <v>78</v>
      </c>
      <c r="B79" s="66"/>
      <c r="C79" s="24" t="s">
        <v>96</v>
      </c>
      <c r="D79" s="48"/>
      <c r="E79" s="34" t="s">
        <v>17</v>
      </c>
      <c r="F79" s="16">
        <v>55</v>
      </c>
      <c r="G79" s="17"/>
      <c r="H79" s="21">
        <f t="shared" ref="H79" si="16">F79*G79</f>
        <v>0</v>
      </c>
    </row>
    <row r="80" spans="1:8" x14ac:dyDescent="0.25">
      <c r="A80" s="51">
        <v>79</v>
      </c>
      <c r="B80" s="66"/>
      <c r="C80" s="24" t="s">
        <v>16</v>
      </c>
      <c r="D80" s="16"/>
      <c r="E80" s="34" t="s">
        <v>17</v>
      </c>
      <c r="F80" s="16">
        <v>220</v>
      </c>
      <c r="G80" s="17"/>
      <c r="H80" s="21">
        <f>F80*G80</f>
        <v>0</v>
      </c>
    </row>
    <row r="81" spans="1:8" s="22" customFormat="1" ht="12.75" x14ac:dyDescent="0.2">
      <c r="A81" s="51">
        <v>80</v>
      </c>
      <c r="B81" s="66"/>
      <c r="C81" s="24" t="s">
        <v>19</v>
      </c>
      <c r="D81" s="16"/>
      <c r="E81" s="34" t="s">
        <v>17</v>
      </c>
      <c r="F81" s="48">
        <v>110</v>
      </c>
      <c r="G81" s="17"/>
      <c r="H81" s="21">
        <f t="shared" ref="H81:H82" si="17">F81*G81</f>
        <v>0</v>
      </c>
    </row>
    <row r="82" spans="1:8" s="22" customFormat="1" ht="12.75" x14ac:dyDescent="0.2">
      <c r="A82" s="51">
        <v>81</v>
      </c>
      <c r="B82" s="66"/>
      <c r="C82" s="24" t="s">
        <v>54</v>
      </c>
      <c r="D82" s="16"/>
      <c r="E82" s="34" t="s">
        <v>17</v>
      </c>
      <c r="F82" s="16">
        <v>300</v>
      </c>
      <c r="G82" s="17"/>
      <c r="H82" s="21">
        <f t="shared" si="17"/>
        <v>0</v>
      </c>
    </row>
    <row r="83" spans="1:8" x14ac:dyDescent="0.25">
      <c r="A83" s="51">
        <v>82</v>
      </c>
      <c r="B83" s="64"/>
      <c r="C83" s="24" t="s">
        <v>20</v>
      </c>
      <c r="D83" s="16"/>
      <c r="E83" s="34" t="s">
        <v>17</v>
      </c>
      <c r="F83" s="16">
        <v>60</v>
      </c>
      <c r="G83" s="17"/>
      <c r="H83" s="15">
        <f t="shared" si="15"/>
        <v>0</v>
      </c>
    </row>
    <row r="84" spans="1:8" x14ac:dyDescent="0.25">
      <c r="A84" s="51">
        <v>83</v>
      </c>
      <c r="B84" s="64"/>
      <c r="C84" s="24" t="s">
        <v>21</v>
      </c>
      <c r="D84" s="16"/>
      <c r="E84" s="34" t="s">
        <v>17</v>
      </c>
      <c r="F84" s="16">
        <v>80</v>
      </c>
      <c r="G84" s="17"/>
      <c r="H84" s="15">
        <f t="shared" si="15"/>
        <v>0</v>
      </c>
    </row>
    <row r="85" spans="1:8" x14ac:dyDescent="0.25">
      <c r="A85" s="51">
        <v>84</v>
      </c>
      <c r="B85" s="64"/>
      <c r="C85" s="33" t="s">
        <v>97</v>
      </c>
      <c r="D85" s="10"/>
      <c r="E85" s="34" t="s">
        <v>17</v>
      </c>
      <c r="F85" s="34">
        <v>60</v>
      </c>
      <c r="G85" s="17"/>
      <c r="H85" s="15">
        <f t="shared" si="15"/>
        <v>0</v>
      </c>
    </row>
    <row r="86" spans="1:8" s="40" customFormat="1" ht="12.75" thickBot="1" x14ac:dyDescent="0.25">
      <c r="A86" s="54">
        <v>85</v>
      </c>
      <c r="B86" s="65"/>
      <c r="C86" s="36" t="s">
        <v>22</v>
      </c>
      <c r="D86" s="37"/>
      <c r="E86" s="38" t="s">
        <v>11</v>
      </c>
      <c r="F86" s="29">
        <v>2</v>
      </c>
      <c r="G86" s="39"/>
      <c r="H86" s="30">
        <f t="shared" si="15"/>
        <v>0</v>
      </c>
    </row>
    <row r="87" spans="1:8" x14ac:dyDescent="0.25">
      <c r="A87" s="53">
        <v>86</v>
      </c>
      <c r="B87" s="67" t="s">
        <v>23</v>
      </c>
      <c r="C87" s="6" t="s">
        <v>24</v>
      </c>
      <c r="D87" s="7"/>
      <c r="E87" s="7" t="s">
        <v>11</v>
      </c>
      <c r="F87" s="7">
        <v>4</v>
      </c>
      <c r="G87" s="8"/>
      <c r="H87" s="9">
        <f t="shared" si="15"/>
        <v>0</v>
      </c>
    </row>
    <row r="88" spans="1:8" x14ac:dyDescent="0.25">
      <c r="A88" s="51">
        <v>87</v>
      </c>
      <c r="B88" s="68"/>
      <c r="C88" s="33" t="s">
        <v>55</v>
      </c>
      <c r="D88" s="10"/>
      <c r="E88" s="34" t="s">
        <v>17</v>
      </c>
      <c r="F88" s="34">
        <v>280</v>
      </c>
      <c r="G88" s="17"/>
      <c r="H88" s="15">
        <f t="shared" ref="H88" si="18">F88*G88</f>
        <v>0</v>
      </c>
    </row>
    <row r="89" spans="1:8" x14ac:dyDescent="0.25">
      <c r="A89" s="51">
        <v>88</v>
      </c>
      <c r="B89" s="68"/>
      <c r="C89" s="33" t="s">
        <v>25</v>
      </c>
      <c r="D89" s="10"/>
      <c r="E89" s="34" t="s">
        <v>17</v>
      </c>
      <c r="F89" s="34">
        <v>40</v>
      </c>
      <c r="G89" s="17"/>
      <c r="H89" s="15">
        <f t="shared" ref="H89:H98" si="19">F89*G89</f>
        <v>0</v>
      </c>
    </row>
    <row r="90" spans="1:8" x14ac:dyDescent="0.25">
      <c r="A90" s="51">
        <v>89</v>
      </c>
      <c r="B90" s="68"/>
      <c r="C90" s="33" t="s">
        <v>26</v>
      </c>
      <c r="D90" s="10"/>
      <c r="E90" s="34" t="s">
        <v>17</v>
      </c>
      <c r="F90" s="34">
        <v>40</v>
      </c>
      <c r="G90" s="17"/>
      <c r="H90" s="15">
        <f t="shared" si="19"/>
        <v>0</v>
      </c>
    </row>
    <row r="91" spans="1:8" x14ac:dyDescent="0.25">
      <c r="A91" s="51">
        <v>90</v>
      </c>
      <c r="B91" s="68"/>
      <c r="C91" s="33" t="s">
        <v>27</v>
      </c>
      <c r="D91" s="10"/>
      <c r="E91" s="34" t="s">
        <v>17</v>
      </c>
      <c r="F91" s="34">
        <v>120</v>
      </c>
      <c r="G91" s="17"/>
      <c r="H91" s="15">
        <f t="shared" si="19"/>
        <v>0</v>
      </c>
    </row>
    <row r="92" spans="1:8" x14ac:dyDescent="0.25">
      <c r="A92" s="51">
        <v>91</v>
      </c>
      <c r="B92" s="68"/>
      <c r="C92" s="33" t="s">
        <v>28</v>
      </c>
      <c r="D92" s="10"/>
      <c r="E92" s="34" t="s">
        <v>29</v>
      </c>
      <c r="F92" s="34">
        <v>35</v>
      </c>
      <c r="G92" s="17"/>
      <c r="H92" s="15">
        <f t="shared" si="19"/>
        <v>0</v>
      </c>
    </row>
    <row r="93" spans="1:8" ht="15.75" thickBot="1" x14ac:dyDescent="0.3">
      <c r="A93" s="54">
        <v>92</v>
      </c>
      <c r="B93" s="69"/>
      <c r="C93" s="28" t="s">
        <v>30</v>
      </c>
      <c r="D93" s="29"/>
      <c r="E93" s="29" t="s">
        <v>15</v>
      </c>
      <c r="F93" s="29">
        <v>1</v>
      </c>
      <c r="G93" s="39"/>
      <c r="H93" s="30">
        <f t="shared" si="19"/>
        <v>0</v>
      </c>
    </row>
    <row r="94" spans="1:8" x14ac:dyDescent="0.25">
      <c r="A94" s="53">
        <v>93</v>
      </c>
      <c r="B94" s="63" t="s">
        <v>31</v>
      </c>
      <c r="C94" s="6" t="s">
        <v>32</v>
      </c>
      <c r="D94" s="7"/>
      <c r="E94" s="7" t="s">
        <v>15</v>
      </c>
      <c r="F94" s="7">
        <v>1</v>
      </c>
      <c r="G94" s="8"/>
      <c r="H94" s="9">
        <f t="shared" si="19"/>
        <v>0</v>
      </c>
    </row>
    <row r="95" spans="1:8" x14ac:dyDescent="0.25">
      <c r="A95" s="51">
        <v>94</v>
      </c>
      <c r="B95" s="64"/>
      <c r="C95" s="11" t="s">
        <v>33</v>
      </c>
      <c r="D95" s="16"/>
      <c r="E95" s="16" t="s">
        <v>15</v>
      </c>
      <c r="F95" s="16">
        <v>1</v>
      </c>
      <c r="G95" s="17"/>
      <c r="H95" s="15">
        <f t="shared" si="19"/>
        <v>0</v>
      </c>
    </row>
    <row r="96" spans="1:8" x14ac:dyDescent="0.25">
      <c r="A96" s="51">
        <v>95</v>
      </c>
      <c r="B96" s="64"/>
      <c r="C96" s="11" t="s">
        <v>34</v>
      </c>
      <c r="D96" s="16"/>
      <c r="E96" s="16" t="s">
        <v>15</v>
      </c>
      <c r="F96" s="16">
        <v>1</v>
      </c>
      <c r="G96" s="17"/>
      <c r="H96" s="15">
        <f t="shared" si="19"/>
        <v>0</v>
      </c>
    </row>
    <row r="97" spans="1:8" x14ac:dyDescent="0.25">
      <c r="A97" s="51">
        <v>96</v>
      </c>
      <c r="B97" s="64"/>
      <c r="C97" s="11" t="s">
        <v>58</v>
      </c>
      <c r="D97" s="16"/>
      <c r="E97" s="16" t="s">
        <v>15</v>
      </c>
      <c r="F97" s="16">
        <v>28</v>
      </c>
      <c r="G97" s="17"/>
      <c r="H97" s="15">
        <f t="shared" si="19"/>
        <v>0</v>
      </c>
    </row>
    <row r="98" spans="1:8" ht="15.75" thickBot="1" x14ac:dyDescent="0.3">
      <c r="A98" s="54">
        <v>97</v>
      </c>
      <c r="B98" s="65"/>
      <c r="C98" s="28" t="s">
        <v>35</v>
      </c>
      <c r="D98" s="41"/>
      <c r="E98" s="29" t="s">
        <v>36</v>
      </c>
      <c r="F98" s="29">
        <v>16</v>
      </c>
      <c r="G98" s="39"/>
      <c r="H98" s="30">
        <f t="shared" si="19"/>
        <v>0</v>
      </c>
    </row>
    <row r="99" spans="1:8" ht="15.75" thickBot="1" x14ac:dyDescent="0.3">
      <c r="A99" s="56">
        <v>98</v>
      </c>
      <c r="B99" s="42"/>
      <c r="C99" s="43" t="s">
        <v>59</v>
      </c>
      <c r="D99" s="42"/>
      <c r="E99" s="42"/>
      <c r="F99" s="42"/>
      <c r="G99" s="44"/>
      <c r="H99" s="45">
        <f>SUM(H2:H98)</f>
        <v>0</v>
      </c>
    </row>
  </sheetData>
  <mergeCells count="6">
    <mergeCell ref="B8:B26"/>
    <mergeCell ref="B2:B7"/>
    <mergeCell ref="B94:B98"/>
    <mergeCell ref="B73:B86"/>
    <mergeCell ref="B87:B93"/>
    <mergeCell ref="B27:B72"/>
  </mergeCells>
  <phoneticPr fontId="10" type="noConversion"/>
  <conditionalFormatting sqref="G2 G8 G11:G15">
    <cfRule type="cellIs" dxfId="7" priority="40" stopIfTrue="1" operator="equal">
      <formula>0</formula>
    </cfRule>
  </conditionalFormatting>
  <conditionalFormatting sqref="G27">
    <cfRule type="cellIs" dxfId="6" priority="8" stopIfTrue="1" operator="equal">
      <formula>0</formula>
    </cfRule>
  </conditionalFormatting>
  <conditionalFormatting sqref="H2:H99">
    <cfRule type="cellIs" dxfId="5" priority="1" operator="equal">
      <formula>0</formula>
    </cfRule>
  </conditionalFormatting>
  <conditionalFormatting sqref="H16:H17">
    <cfRule type="cellIs" dxfId="4" priority="10" stopIfTrue="1" operator="equal">
      <formula>0</formula>
    </cfRule>
  </conditionalFormatting>
  <conditionalFormatting sqref="H21">
    <cfRule type="cellIs" dxfId="3" priority="9" stopIfTrue="1" operator="equal">
      <formula>0</formula>
    </cfRule>
  </conditionalFormatting>
  <conditionalFormatting sqref="H33:H36">
    <cfRule type="cellIs" dxfId="2" priority="4" stopIfTrue="1" operator="equal">
      <formula>0</formula>
    </cfRule>
  </conditionalFormatting>
  <conditionalFormatting sqref="H41">
    <cfRule type="cellIs" dxfId="1" priority="3" stopIfTrue="1" operator="equal">
      <formula>0</formula>
    </cfRule>
  </conditionalFormatting>
  <conditionalFormatting sqref="H44 G43:G44">
    <cfRule type="cellIs" dxfId="0" priority="2" stopIfTrue="1" operator="equal">
      <formula>0</formula>
    </cfRule>
  </conditionalFormatting>
  <pageMargins left="0.70866141732283472" right="0.70866141732283472" top="0.78740157480314965" bottom="0.78740157480314965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ÚV Kněžpole Motorická instalace</vt:lpstr>
      <vt:lpstr>'ÚV Kněžpole Motorická instalace'!Názvy_tisku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</dc:creator>
  <cp:lastModifiedBy>Jiří Kuča</cp:lastModifiedBy>
  <cp:lastPrinted>2024-07-26T10:48:04Z</cp:lastPrinted>
  <dcterms:created xsi:type="dcterms:W3CDTF">2022-09-22T16:59:32Z</dcterms:created>
  <dcterms:modified xsi:type="dcterms:W3CDTF">2024-07-26T10:49:59Z</dcterms:modified>
</cp:coreProperties>
</file>